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uan_\AppData\Local\Microsoft\Windows\INetCache\Content.Outlook\P8OE1QQP\"/>
    </mc:Choice>
  </mc:AlternateContent>
  <xr:revisionPtr revIDLastSave="0" documentId="13_ncr:1_{6E032B89-1995-42D1-8D8F-E5A8E5B8BC5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brechnung V22_01" sheetId="1" r:id="rId1"/>
    <sheet name="Getränke" sheetId="2" r:id="rId2"/>
  </sheets>
  <definedNames>
    <definedName name="_xlnm.Print_Area" localSheetId="0">'Abrechnung V22_01'!$A$1:$K$55</definedName>
    <definedName name="_xlnm.Print_Area" localSheetId="1">Getränke!$A$1:$H$43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2" i="2" l="1"/>
  <c r="J38" i="1"/>
  <c r="J35" i="1"/>
  <c r="J40" i="1"/>
  <c r="H14" i="2"/>
  <c r="J39" i="1"/>
  <c r="J37" i="1"/>
  <c r="F30" i="1"/>
  <c r="J30" i="1" s="1"/>
  <c r="F29" i="1"/>
  <c r="J29" i="1" s="1"/>
  <c r="F28" i="1"/>
  <c r="J28" i="1" s="1"/>
  <c r="F27" i="1"/>
  <c r="J27" i="1" s="1"/>
  <c r="F19" i="1"/>
  <c r="J19" i="1" s="1"/>
  <c r="F18" i="1"/>
  <c r="J18" i="1" s="1"/>
  <c r="F17" i="1"/>
  <c r="J17" i="1" s="1"/>
  <c r="F16" i="1"/>
  <c r="J16" i="1" s="1"/>
  <c r="J31" i="1" l="1"/>
  <c r="H30" i="2"/>
  <c r="H28" i="2"/>
  <c r="H26" i="2"/>
  <c r="H24" i="2"/>
  <c r="H20" i="2"/>
  <c r="H18" i="2"/>
  <c r="H16" i="2"/>
  <c r="H12" i="2"/>
  <c r="H8" i="2"/>
  <c r="H6" i="2"/>
  <c r="H35" i="2" l="1"/>
  <c r="J33" i="1" s="1"/>
  <c r="J41" i="1" s="1"/>
  <c r="J43" i="1" s="1"/>
</calcChain>
</file>

<file path=xl/sharedStrings.xml><?xml version="1.0" encoding="utf-8"?>
<sst xmlns="http://schemas.openxmlformats.org/spreadsheetml/2006/main" count="152" uniqueCount="79">
  <si>
    <t>Name</t>
  </si>
  <si>
    <t>Vormame</t>
  </si>
  <si>
    <t>Strasse</t>
  </si>
  <si>
    <t>PLZ Ort</t>
  </si>
  <si>
    <t>E-Mail</t>
  </si>
  <si>
    <t>Tel.</t>
  </si>
  <si>
    <t>Aufenthalt von</t>
  </si>
  <si>
    <t>bis</t>
  </si>
  <si>
    <t>Mitglieder-</t>
  </si>
  <si>
    <t>Kategorie</t>
  </si>
  <si>
    <t>Anzahl</t>
  </si>
  <si>
    <t>Nächte</t>
  </si>
  <si>
    <t xml:space="preserve">Ansatz </t>
  </si>
  <si>
    <t>CHF</t>
  </si>
  <si>
    <t xml:space="preserve"> </t>
  </si>
  <si>
    <t>Gäste</t>
  </si>
  <si>
    <t>Gesamttotal</t>
  </si>
  <si>
    <t>Datum:</t>
  </si>
  <si>
    <t>Unterschrift:</t>
  </si>
  <si>
    <t>Abrechnungsformular</t>
  </si>
  <si>
    <t>Personen</t>
  </si>
  <si>
    <t xml:space="preserve">Total </t>
  </si>
  <si>
    <t>Wolldecken und kleinen Kissen oder im selber mitgebrachten Schlafsack</t>
  </si>
  <si>
    <r>
      <t xml:space="preserve">Senden Sie die  Abrechnung innerhalb von </t>
    </r>
    <r>
      <rPr>
        <b/>
        <sz val="10"/>
        <color theme="1"/>
        <rFont val="Arial"/>
        <family val="2"/>
      </rPr>
      <t>drei Arbeitstagen</t>
    </r>
    <r>
      <rPr>
        <sz val="10"/>
        <color theme="1"/>
        <rFont val="Arial"/>
        <family val="2"/>
      </rPr>
      <t xml:space="preserve"> an:</t>
    </r>
  </si>
  <si>
    <t>Total</t>
  </si>
  <si>
    <t>Wir danken Ihnen für eine prompte Erledigung.</t>
  </si>
  <si>
    <t>PC-Konto 30-7221-6 des TV Lorraine-Breitenrain Bern, Ferienhaus Gibeli</t>
  </si>
  <si>
    <t>Bitte überweisen Sie den errechneten Betrag innert 10 Tagen auf das</t>
  </si>
  <si>
    <t>Warenbezug aus dem Getränkekeller (gem. Rückseite)</t>
  </si>
  <si>
    <t>Produkt</t>
  </si>
  <si>
    <t>Art</t>
  </si>
  <si>
    <t>Preis</t>
  </si>
  <si>
    <t>Mont-sur-Rolle</t>
  </si>
  <si>
    <t>weiss</t>
  </si>
  <si>
    <t>7,5 dl</t>
  </si>
  <si>
    <t xml:space="preserve">Féchy </t>
  </si>
  <si>
    <t>rot</t>
  </si>
  <si>
    <t>Rioja Crianza</t>
  </si>
  <si>
    <t>Chianti Riserva Rasenna</t>
  </si>
  <si>
    <t>Bier</t>
  </si>
  <si>
    <t>5 dl</t>
  </si>
  <si>
    <t>1,5 l</t>
  </si>
  <si>
    <t>Datum :</t>
  </si>
  <si>
    <t>Warenbezug aus dem Getränkekeller</t>
  </si>
  <si>
    <t>Total CHF</t>
  </si>
  <si>
    <t>Zimmer</t>
  </si>
  <si>
    <t>TVLB - Mitglieder</t>
  </si>
  <si>
    <t>Ferienhaus- Mitglieder</t>
  </si>
  <si>
    <t>Kinder ab            6 - 16 Jahren</t>
  </si>
  <si>
    <t>Kinder ab              6 - 16 Jahren</t>
  </si>
  <si>
    <t>Mineral nature</t>
  </si>
  <si>
    <t>Diverse Mineralwasser</t>
  </si>
  <si>
    <t>Primitivo</t>
  </si>
  <si>
    <t>Salice Salentino</t>
  </si>
  <si>
    <t>Wochenend-Pauschale für Alleinbenützung</t>
  </si>
  <si>
    <t>abzgl. Anzahlung</t>
  </si>
  <si>
    <t>Uebernachtungen</t>
  </si>
  <si>
    <t>Telefonkosten</t>
  </si>
  <si>
    <t>Massenlager</t>
  </si>
  <si>
    <t>pro Nacht *</t>
  </si>
  <si>
    <t>Ferienhaus Gibeli</t>
  </si>
  <si>
    <t xml:space="preserve">          des TVLB</t>
  </si>
  <si>
    <t>3 dl</t>
  </si>
  <si>
    <t>Holz aus dem Holzschopf</t>
  </si>
  <si>
    <t xml:space="preserve">Gästebesuch/Tagesgäste </t>
  </si>
  <si>
    <t>Anzahl Tagesgäste:</t>
  </si>
  <si>
    <t>Anzahl Körbe:</t>
  </si>
  <si>
    <t>Frau Ruth Limacher, Im Gerbelacker 1, 3063 Ittigen           -&gt;             E-Mail: kassier@gibeli.ch</t>
  </si>
  <si>
    <r>
      <t>Die Übernachtungspreise 1</t>
    </r>
    <r>
      <rPr>
        <sz val="9"/>
        <color rgb="FFFF0000"/>
        <rFont val="Arial"/>
        <family val="2"/>
      </rPr>
      <t>)</t>
    </r>
    <r>
      <rPr>
        <b/>
        <sz val="9"/>
        <color rgb="FFFF0000"/>
        <rFont val="Arial"/>
        <family val="2"/>
      </rPr>
      <t xml:space="preserve"> im Massenlager verstehen sich mit den vorhandenen</t>
    </r>
  </si>
  <si>
    <t xml:space="preserve"> Anz. Bettwäsche-Benutzer:</t>
  </si>
  <si>
    <t>1)     Bettwäsche - Zuschlag (nur im Massenlager)</t>
  </si>
  <si>
    <t>Betrag inklusive Kur- und Beherbergungstaxen</t>
  </si>
  <si>
    <t>pro zusätzlichen Kehrichtsack (35 lt Fr. 2.-- )</t>
  </si>
  <si>
    <t xml:space="preserve">                                                        (60 lt Fr. 3.40)</t>
  </si>
  <si>
    <t>Malbec</t>
  </si>
  <si>
    <t>Kaffee-Kapseln</t>
  </si>
  <si>
    <t>Stk.</t>
  </si>
  <si>
    <t>05/11/21/ez/on</t>
  </si>
  <si>
    <t>18/02/22/ez/on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</si>
</sst>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 &quot;SFr.&quot;\ * #,##0.00_ ;_ &quot;SFr.&quot;\ * \-#,##0.00_ ;_ &quot;SFr.&quot;\ * &quot;-&quot;??_ ;_ @_ "/>
    <numFmt numFmtId="165" formatCode="0;[Red]0"/>
    <numFmt numFmtId="166" formatCode="#,##0;[Red]#,##0"/>
    <numFmt numFmtId="167" formatCode="#,##0.00;[Red]#,##0.00"/>
  </numFmts>
  <fonts count="32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theme="1"/>
      <name val="Arial"/>
      <family val="2"/>
    </font>
    <font>
      <b/>
      <sz val="26"/>
      <color theme="1"/>
      <name val="Monotype Corsiva"/>
      <family val="4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b/>
      <u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color theme="1"/>
      <name val="Calibri"/>
      <family val="2"/>
      <scheme val="minor"/>
    </font>
    <font>
      <sz val="8"/>
      <color theme="1"/>
      <name val="Arial"/>
      <family val="2"/>
    </font>
    <font>
      <b/>
      <sz val="16"/>
      <color theme="1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b/>
      <sz val="12"/>
      <color rgb="FFFF0000"/>
      <name val="Arial"/>
      <family val="2"/>
    </font>
    <font>
      <b/>
      <sz val="12"/>
      <color theme="3" tint="0.39997558519241921"/>
      <name val="Arial"/>
      <family val="2"/>
    </font>
    <font>
      <b/>
      <sz val="14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hair">
        <color auto="1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 style="medium">
        <color indexed="64"/>
      </right>
      <top/>
      <bottom style="hair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 style="hair">
        <color auto="1"/>
      </top>
      <bottom style="hair">
        <color indexed="64"/>
      </bottom>
      <diagonal/>
    </border>
    <border>
      <left/>
      <right style="thin">
        <color indexed="64"/>
      </right>
      <top style="hair">
        <color auto="1"/>
      </top>
      <bottom style="hair">
        <color indexed="64"/>
      </bottom>
      <diagonal/>
    </border>
    <border>
      <left/>
      <right/>
      <top style="hair">
        <color auto="1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3">
    <xf numFmtId="0" fontId="0" fillId="0" borderId="0" xfId="0"/>
    <xf numFmtId="0" fontId="2" fillId="0" borderId="0" xfId="0" applyFont="1"/>
    <xf numFmtId="0" fontId="3" fillId="0" borderId="0" xfId="0" applyFont="1" applyAlignment="1"/>
    <xf numFmtId="0" fontId="1" fillId="0" borderId="0" xfId="0" applyFont="1" applyAlignment="1"/>
    <xf numFmtId="0" fontId="4" fillId="0" borderId="0" xfId="0" applyFont="1"/>
    <xf numFmtId="0" fontId="5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43" fontId="1" fillId="0" borderId="0" xfId="0" applyNumberFormat="1" applyFont="1" applyAlignment="1"/>
    <xf numFmtId="43" fontId="0" fillId="0" borderId="0" xfId="0" applyNumberFormat="1"/>
    <xf numFmtId="43" fontId="3" fillId="0" borderId="0" xfId="0" applyNumberFormat="1" applyFont="1" applyAlignment="1"/>
    <xf numFmtId="43" fontId="4" fillId="0" borderId="0" xfId="0" applyNumberFormat="1" applyFont="1"/>
    <xf numFmtId="0" fontId="11" fillId="0" borderId="0" xfId="0" applyFont="1"/>
    <xf numFmtId="0" fontId="6" fillId="0" borderId="0" xfId="0" applyFont="1"/>
    <xf numFmtId="0" fontId="12" fillId="0" borderId="0" xfId="0" applyFont="1"/>
    <xf numFmtId="43" fontId="1" fillId="0" borderId="0" xfId="0" applyNumberFormat="1" applyFont="1" applyAlignment="1">
      <alignment horizontal="center"/>
    </xf>
    <xf numFmtId="43" fontId="0" fillId="0" borderId="0" xfId="0" applyNumberFormat="1" applyAlignment="1">
      <alignment horizontal="center"/>
    </xf>
    <xf numFmtId="43" fontId="3" fillId="0" borderId="0" xfId="0" applyNumberFormat="1" applyFont="1" applyAlignment="1">
      <alignment horizontal="center"/>
    </xf>
    <xf numFmtId="43" fontId="4" fillId="0" borderId="0" xfId="0" applyNumberFormat="1" applyFont="1" applyAlignment="1">
      <alignment horizontal="center"/>
    </xf>
    <xf numFmtId="43" fontId="8" fillId="0" borderId="0" xfId="0" applyNumberFormat="1" applyFont="1" applyAlignment="1">
      <alignment horizontal="center"/>
    </xf>
    <xf numFmtId="43" fontId="6" fillId="0" borderId="0" xfId="0" applyNumberFormat="1" applyFont="1" applyAlignment="1">
      <alignment horizontal="center"/>
    </xf>
    <xf numFmtId="0" fontId="4" fillId="0" borderId="0" xfId="0" applyFont="1" applyBorder="1"/>
    <xf numFmtId="0" fontId="10" fillId="0" borderId="0" xfId="0" applyFont="1" applyBorder="1"/>
    <xf numFmtId="43" fontId="4" fillId="0" borderId="0" xfId="0" applyNumberFormat="1" applyFont="1" applyBorder="1" applyAlignment="1">
      <alignment horizontal="center"/>
    </xf>
    <xf numFmtId="43" fontId="10" fillId="0" borderId="0" xfId="0" applyNumberFormat="1" applyFont="1" applyBorder="1" applyAlignment="1">
      <alignment horizontal="center"/>
    </xf>
    <xf numFmtId="0" fontId="12" fillId="0" borderId="0" xfId="0" applyFont="1" applyBorder="1"/>
    <xf numFmtId="0" fontId="10" fillId="0" borderId="0" xfId="0" applyFont="1" applyBorder="1" applyAlignment="1">
      <alignment horizontal="right"/>
    </xf>
    <xf numFmtId="0" fontId="4" fillId="0" borderId="14" xfId="0" applyFont="1" applyBorder="1"/>
    <xf numFmtId="43" fontId="0" fillId="0" borderId="0" xfId="0" applyNumberFormat="1" applyBorder="1"/>
    <xf numFmtId="0" fontId="0" fillId="0" borderId="0" xfId="0" applyBorder="1"/>
    <xf numFmtId="43" fontId="8" fillId="0" borderId="6" xfId="0" applyNumberFormat="1" applyFont="1" applyBorder="1"/>
    <xf numFmtId="43" fontId="12" fillId="0" borderId="6" xfId="0" applyNumberFormat="1" applyFont="1" applyBorder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7" fillId="0" borderId="0" xfId="0" applyFont="1" applyFill="1"/>
    <xf numFmtId="164" fontId="17" fillId="0" borderId="0" xfId="0" applyNumberFormat="1" applyFont="1"/>
    <xf numFmtId="0" fontId="18" fillId="0" borderId="0" xfId="0" applyFont="1"/>
    <xf numFmtId="0" fontId="19" fillId="0" borderId="0" xfId="0" applyFont="1"/>
    <xf numFmtId="0" fontId="20" fillId="0" borderId="0" xfId="0" applyFont="1" applyBorder="1"/>
    <xf numFmtId="43" fontId="15" fillId="0" borderId="0" xfId="0" applyNumberFormat="1" applyFont="1"/>
    <xf numFmtId="43" fontId="19" fillId="0" borderId="0" xfId="0" applyNumberFormat="1" applyFont="1"/>
    <xf numFmtId="43" fontId="17" fillId="0" borderId="0" xfId="0" applyNumberFormat="1" applyFont="1"/>
    <xf numFmtId="43" fontId="16" fillId="0" borderId="0" xfId="0" applyNumberFormat="1" applyFont="1"/>
    <xf numFmtId="0" fontId="19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43" fontId="18" fillId="0" borderId="0" xfId="0" applyNumberFormat="1" applyFont="1" applyAlignment="1">
      <alignment horizontal="center"/>
    </xf>
    <xf numFmtId="2" fontId="18" fillId="0" borderId="0" xfId="0" applyNumberFormat="1" applyFont="1"/>
    <xf numFmtId="2" fontId="19" fillId="0" borderId="0" xfId="0" applyNumberFormat="1" applyFont="1" applyAlignment="1">
      <alignment horizontal="center"/>
    </xf>
    <xf numFmtId="2" fontId="18" fillId="0" borderId="24" xfId="0" applyNumberFormat="1" applyFont="1" applyBorder="1"/>
    <xf numFmtId="2" fontId="21" fillId="0" borderId="0" xfId="0" applyNumberFormat="1" applyFont="1"/>
    <xf numFmtId="0" fontId="0" fillId="0" borderId="0" xfId="0" applyAlignment="1">
      <alignment horizontal="center"/>
    </xf>
    <xf numFmtId="0" fontId="13" fillId="0" borderId="0" xfId="0" applyFont="1" applyBorder="1"/>
    <xf numFmtId="0" fontId="13" fillId="0" borderId="0" xfId="0" applyFont="1" applyBorder="1" applyAlignment="1">
      <alignment horizontal="center"/>
    </xf>
    <xf numFmtId="43" fontId="13" fillId="0" borderId="0" xfId="0" applyNumberFormat="1" applyFont="1" applyBorder="1" applyAlignment="1">
      <alignment horizontal="center"/>
    </xf>
    <xf numFmtId="43" fontId="9" fillId="0" borderId="0" xfId="0" applyNumberFormat="1" applyFont="1" applyBorder="1"/>
    <xf numFmtId="43" fontId="4" fillId="0" borderId="0" xfId="0" applyNumberFormat="1" applyFont="1" applyBorder="1"/>
    <xf numFmtId="43" fontId="10" fillId="0" borderId="0" xfId="0" applyNumberFormat="1" applyFont="1" applyBorder="1"/>
    <xf numFmtId="43" fontId="0" fillId="0" borderId="0" xfId="0" applyNumberFormat="1" applyBorder="1" applyAlignment="1">
      <alignment horizontal="center"/>
    </xf>
    <xf numFmtId="0" fontId="22" fillId="0" borderId="0" xfId="0" applyFont="1"/>
    <xf numFmtId="0" fontId="0" fillId="0" borderId="0" xfId="0" applyFont="1"/>
    <xf numFmtId="43" fontId="7" fillId="0" borderId="0" xfId="0" applyNumberFormat="1" applyFont="1" applyAlignment="1">
      <alignment horizontal="center"/>
    </xf>
    <xf numFmtId="43" fontId="4" fillId="0" borderId="24" xfId="0" applyNumberFormat="1" applyFont="1" applyBorder="1"/>
    <xf numFmtId="0" fontId="23" fillId="0" borderId="0" xfId="0" applyFont="1"/>
    <xf numFmtId="0" fontId="6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43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26" fillId="3" borderId="0" xfId="0" applyFont="1" applyFill="1"/>
    <xf numFmtId="0" fontId="0" fillId="3" borderId="0" xfId="0" applyFill="1"/>
    <xf numFmtId="0" fontId="7" fillId="3" borderId="0" xfId="0" applyFont="1" applyFill="1"/>
    <xf numFmtId="0" fontId="4" fillId="3" borderId="0" xfId="0" applyFont="1" applyFill="1"/>
    <xf numFmtId="43" fontId="4" fillId="3" borderId="0" xfId="0" applyNumberFormat="1" applyFont="1" applyFill="1" applyAlignment="1">
      <alignment horizontal="center"/>
    </xf>
    <xf numFmtId="43" fontId="4" fillId="3" borderId="0" xfId="0" applyNumberFormat="1" applyFont="1" applyFill="1"/>
    <xf numFmtId="0" fontId="5" fillId="3" borderId="0" xfId="0" applyFont="1" applyFill="1"/>
    <xf numFmtId="0" fontId="13" fillId="3" borderId="2" xfId="0" applyFont="1" applyFill="1" applyBorder="1"/>
    <xf numFmtId="0" fontId="13" fillId="3" borderId="3" xfId="0" applyFont="1" applyFill="1" applyBorder="1"/>
    <xf numFmtId="0" fontId="13" fillId="3" borderId="15" xfId="0" applyFont="1" applyFill="1" applyBorder="1" applyAlignment="1">
      <alignment horizontal="center"/>
    </xf>
    <xf numFmtId="0" fontId="13" fillId="3" borderId="9" xfId="0" applyFont="1" applyFill="1" applyBorder="1" applyAlignment="1">
      <alignment horizontal="center"/>
    </xf>
    <xf numFmtId="0" fontId="10" fillId="3" borderId="3" xfId="0" applyFont="1" applyFill="1" applyBorder="1"/>
    <xf numFmtId="43" fontId="13" fillId="3" borderId="3" xfId="0" applyNumberFormat="1" applyFont="1" applyFill="1" applyBorder="1" applyAlignment="1">
      <alignment horizontal="center"/>
    </xf>
    <xf numFmtId="43" fontId="4" fillId="3" borderId="4" xfId="0" applyNumberFormat="1" applyFont="1" applyFill="1" applyBorder="1"/>
    <xf numFmtId="0" fontId="13" fillId="3" borderId="11" xfId="0" applyFont="1" applyFill="1" applyBorder="1"/>
    <xf numFmtId="0" fontId="13" fillId="3" borderId="1" xfId="0" applyFont="1" applyFill="1" applyBorder="1"/>
    <xf numFmtId="0" fontId="13" fillId="3" borderId="16" xfId="0" applyFont="1" applyFill="1" applyBorder="1" applyAlignment="1">
      <alignment horizontal="center"/>
    </xf>
    <xf numFmtId="0" fontId="13" fillId="3" borderId="12" xfId="0" applyFont="1" applyFill="1" applyBorder="1" applyAlignment="1">
      <alignment horizontal="center"/>
    </xf>
    <xf numFmtId="0" fontId="10" fillId="3" borderId="1" xfId="0" applyFont="1" applyFill="1" applyBorder="1"/>
    <xf numFmtId="43" fontId="13" fillId="3" borderId="1" xfId="0" applyNumberFormat="1" applyFont="1" applyFill="1" applyBorder="1" applyAlignment="1">
      <alignment horizontal="center"/>
    </xf>
    <xf numFmtId="43" fontId="7" fillId="3" borderId="13" xfId="0" applyNumberFormat="1" applyFont="1" applyFill="1" applyBorder="1" applyAlignment="1">
      <alignment horizontal="center"/>
    </xf>
    <xf numFmtId="0" fontId="4" fillId="3" borderId="5" xfId="0" applyFont="1" applyFill="1" applyBorder="1"/>
    <xf numFmtId="0" fontId="4" fillId="3" borderId="0" xfId="0" applyFont="1" applyFill="1" applyBorder="1"/>
    <xf numFmtId="0" fontId="4" fillId="3" borderId="17" xfId="0" applyFont="1" applyFill="1" applyBorder="1"/>
    <xf numFmtId="0" fontId="4" fillId="3" borderId="10" xfId="0" applyFont="1" applyFill="1" applyBorder="1"/>
    <xf numFmtId="43" fontId="4" fillId="3" borderId="0" xfId="0" applyNumberFormat="1" applyFont="1" applyFill="1" applyBorder="1" applyAlignment="1">
      <alignment horizontal="center"/>
    </xf>
    <xf numFmtId="43" fontId="4" fillId="3" borderId="6" xfId="0" applyNumberFormat="1" applyFont="1" applyFill="1" applyBorder="1"/>
    <xf numFmtId="0" fontId="10" fillId="3" borderId="14" xfId="0" applyFont="1" applyFill="1" applyBorder="1" applyAlignment="1">
      <alignment horizontal="right" vertical="center"/>
    </xf>
    <xf numFmtId="43" fontId="13" fillId="3" borderId="14" xfId="0" applyNumberFormat="1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right" vertical="center"/>
    </xf>
    <xf numFmtId="43" fontId="13" fillId="3" borderId="8" xfId="0" applyNumberFormat="1" applyFont="1" applyFill="1" applyBorder="1" applyAlignment="1">
      <alignment horizontal="center" vertical="center"/>
    </xf>
    <xf numFmtId="0" fontId="7" fillId="4" borderId="0" xfId="0" applyFont="1" applyFill="1"/>
    <xf numFmtId="0" fontId="4" fillId="4" borderId="0" xfId="0" applyFont="1" applyFill="1"/>
    <xf numFmtId="43" fontId="4" fillId="4" borderId="0" xfId="0" applyNumberFormat="1" applyFont="1" applyFill="1" applyAlignment="1">
      <alignment horizontal="center"/>
    </xf>
    <xf numFmtId="43" fontId="4" fillId="4" borderId="6" xfId="0" applyNumberFormat="1" applyFont="1" applyFill="1" applyBorder="1"/>
    <xf numFmtId="0" fontId="13" fillId="4" borderId="2" xfId="0" applyFont="1" applyFill="1" applyBorder="1"/>
    <xf numFmtId="0" fontId="13" fillId="4" borderId="3" xfId="0" applyFont="1" applyFill="1" applyBorder="1"/>
    <xf numFmtId="0" fontId="13" fillId="4" borderId="15" xfId="0" applyFont="1" applyFill="1" applyBorder="1" applyAlignment="1">
      <alignment horizontal="center"/>
    </xf>
    <xf numFmtId="0" fontId="13" fillId="4" borderId="9" xfId="0" applyFont="1" applyFill="1" applyBorder="1" applyAlignment="1">
      <alignment horizontal="center"/>
    </xf>
    <xf numFmtId="0" fontId="10" fillId="4" borderId="3" xfId="0" applyFont="1" applyFill="1" applyBorder="1"/>
    <xf numFmtId="43" fontId="13" fillId="4" borderId="3" xfId="0" applyNumberFormat="1" applyFont="1" applyFill="1" applyBorder="1" applyAlignment="1">
      <alignment horizontal="center"/>
    </xf>
    <xf numFmtId="0" fontId="13" fillId="4" borderId="11" xfId="0" applyFont="1" applyFill="1" applyBorder="1"/>
    <xf numFmtId="0" fontId="13" fillId="4" borderId="1" xfId="0" applyFont="1" applyFill="1" applyBorder="1"/>
    <xf numFmtId="0" fontId="13" fillId="4" borderId="16" xfId="0" applyFont="1" applyFill="1" applyBorder="1" applyAlignment="1">
      <alignment horizontal="center"/>
    </xf>
    <xf numFmtId="0" fontId="13" fillId="4" borderId="12" xfId="0" applyFont="1" applyFill="1" applyBorder="1" applyAlignment="1">
      <alignment horizontal="center"/>
    </xf>
    <xf numFmtId="0" fontId="10" fillId="4" borderId="1" xfId="0" applyFont="1" applyFill="1" applyBorder="1"/>
    <xf numFmtId="43" fontId="13" fillId="4" borderId="1" xfId="0" applyNumberFormat="1" applyFont="1" applyFill="1" applyBorder="1" applyAlignment="1">
      <alignment horizontal="center"/>
    </xf>
    <xf numFmtId="0" fontId="4" fillId="4" borderId="5" xfId="0" applyFont="1" applyFill="1" applyBorder="1"/>
    <xf numFmtId="0" fontId="4" fillId="4" borderId="0" xfId="0" applyFont="1" applyFill="1" applyBorder="1"/>
    <xf numFmtId="0" fontId="4" fillId="4" borderId="17" xfId="0" applyFont="1" applyFill="1" applyBorder="1"/>
    <xf numFmtId="0" fontId="4" fillId="4" borderId="10" xfId="0" applyFont="1" applyFill="1" applyBorder="1"/>
    <xf numFmtId="43" fontId="4" fillId="4" borderId="0" xfId="0" applyNumberFormat="1" applyFont="1" applyFill="1" applyBorder="1" applyAlignment="1">
      <alignment horizontal="center"/>
    </xf>
    <xf numFmtId="0" fontId="10" fillId="4" borderId="20" xfId="0" applyFont="1" applyFill="1" applyBorder="1"/>
    <xf numFmtId="0" fontId="10" fillId="4" borderId="14" xfId="0" applyFont="1" applyFill="1" applyBorder="1" applyAlignment="1">
      <alignment horizontal="right" vertical="center"/>
    </xf>
    <xf numFmtId="43" fontId="13" fillId="4" borderId="14" xfId="0" applyNumberFormat="1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right"/>
    </xf>
    <xf numFmtId="43" fontId="13" fillId="4" borderId="14" xfId="0" applyNumberFormat="1" applyFont="1" applyFill="1" applyBorder="1" applyAlignment="1">
      <alignment horizontal="center"/>
    </xf>
    <xf numFmtId="0" fontId="10" fillId="4" borderId="8" xfId="0" applyFont="1" applyFill="1" applyBorder="1" applyAlignment="1">
      <alignment horizontal="right" vertical="center"/>
    </xf>
    <xf numFmtId="43" fontId="13" fillId="4" borderId="8" xfId="0" applyNumberFormat="1" applyFont="1" applyFill="1" applyBorder="1" applyAlignment="1">
      <alignment horizontal="center" vertical="center"/>
    </xf>
    <xf numFmtId="0" fontId="27" fillId="4" borderId="0" xfId="0" applyFont="1" applyFill="1"/>
    <xf numFmtId="0" fontId="10" fillId="0" borderId="0" xfId="0" applyFont="1" applyAlignment="1">
      <alignment vertical="top"/>
    </xf>
    <xf numFmtId="43" fontId="8" fillId="0" borderId="6" xfId="0" applyNumberFormat="1" applyFont="1" applyBorder="1" applyAlignment="1">
      <alignment vertical="top"/>
    </xf>
    <xf numFmtId="0" fontId="6" fillId="0" borderId="0" xfId="0" applyFont="1" applyFill="1" applyBorder="1" applyAlignment="1">
      <alignment horizontal="left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43" fontId="4" fillId="0" borderId="0" xfId="0" applyNumberFormat="1" applyFont="1" applyAlignment="1">
      <alignment horizontal="center" vertical="top"/>
    </xf>
    <xf numFmtId="43" fontId="4" fillId="0" borderId="0" xfId="0" applyNumberFormat="1" applyFont="1" applyAlignment="1">
      <alignment vertical="top"/>
    </xf>
    <xf numFmtId="0" fontId="0" fillId="0" borderId="0" xfId="0" applyAlignment="1">
      <alignment vertical="top"/>
    </xf>
    <xf numFmtId="0" fontId="2" fillId="0" borderId="0" xfId="0" applyFont="1" applyAlignment="1"/>
    <xf numFmtId="0" fontId="28" fillId="0" borderId="0" xfId="0" applyFont="1" applyAlignment="1"/>
    <xf numFmtId="0" fontId="9" fillId="3" borderId="15" xfId="0" applyFont="1" applyFill="1" applyBorder="1"/>
    <xf numFmtId="0" fontId="9" fillId="3" borderId="16" xfId="0" applyFont="1" applyFill="1" applyBorder="1"/>
    <xf numFmtId="0" fontId="10" fillId="3" borderId="20" xfId="0" applyFont="1" applyFill="1" applyBorder="1" applyAlignment="1">
      <alignment vertical="center"/>
    </xf>
    <xf numFmtId="43" fontId="4" fillId="4" borderId="4" xfId="0" applyNumberFormat="1" applyFont="1" applyFill="1" applyBorder="1"/>
    <xf numFmtId="0" fontId="9" fillId="4" borderId="15" xfId="0" applyFont="1" applyFill="1" applyBorder="1"/>
    <xf numFmtId="0" fontId="10" fillId="4" borderId="20" xfId="0" applyFont="1" applyFill="1" applyBorder="1" applyAlignment="1">
      <alignment vertical="center"/>
    </xf>
    <xf numFmtId="0" fontId="10" fillId="4" borderId="18" xfId="0" applyFont="1" applyFill="1" applyBorder="1" applyAlignment="1">
      <alignment vertical="center"/>
    </xf>
    <xf numFmtId="0" fontId="9" fillId="4" borderId="16" xfId="0" applyFont="1" applyFill="1" applyBorder="1"/>
    <xf numFmtId="43" fontId="7" fillId="4" borderId="13" xfId="0" applyNumberFormat="1" applyFont="1" applyFill="1" applyBorder="1" applyAlignment="1">
      <alignment horizontal="center"/>
    </xf>
    <xf numFmtId="0" fontId="10" fillId="3" borderId="20" xfId="0" applyFont="1" applyFill="1" applyBorder="1" applyAlignment="1" applyProtection="1">
      <alignment horizontal="center" vertical="center"/>
      <protection locked="0"/>
    </xf>
    <xf numFmtId="0" fontId="10" fillId="3" borderId="20" xfId="0" applyFont="1" applyFill="1" applyBorder="1" applyAlignment="1" applyProtection="1">
      <alignment horizontal="center"/>
      <protection locked="0"/>
    </xf>
    <xf numFmtId="0" fontId="10" fillId="3" borderId="26" xfId="0" applyFont="1" applyFill="1" applyBorder="1" applyAlignment="1" applyProtection="1">
      <alignment horizontal="center" vertical="center" wrapText="1"/>
      <protection locked="0"/>
    </xf>
    <xf numFmtId="0" fontId="10" fillId="3" borderId="18" xfId="0" applyFont="1" applyFill="1" applyBorder="1" applyAlignment="1" applyProtection="1">
      <alignment horizontal="center" vertical="center"/>
      <protection locked="0"/>
    </xf>
    <xf numFmtId="0" fontId="10" fillId="4" borderId="20" xfId="0" applyFont="1" applyFill="1" applyBorder="1" applyAlignment="1" applyProtection="1">
      <alignment horizontal="center" vertical="center"/>
      <protection locked="0"/>
    </xf>
    <xf numFmtId="0" fontId="10" fillId="4" borderId="20" xfId="0" applyFont="1" applyFill="1" applyBorder="1" applyAlignment="1" applyProtection="1">
      <alignment horizontal="center"/>
      <protection locked="0"/>
    </xf>
    <xf numFmtId="0" fontId="10" fillId="4" borderId="26" xfId="0" applyFont="1" applyFill="1" applyBorder="1" applyAlignment="1" applyProtection="1">
      <alignment horizontal="center" vertical="center" wrapText="1"/>
      <protection locked="0"/>
    </xf>
    <xf numFmtId="0" fontId="10" fillId="4" borderId="18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vertical="center"/>
    </xf>
    <xf numFmtId="0" fontId="19" fillId="0" borderId="0" xfId="0" applyFont="1" applyAlignment="1">
      <alignment horizontal="center"/>
    </xf>
    <xf numFmtId="0" fontId="10" fillId="3" borderId="26" xfId="0" applyFont="1" applyFill="1" applyBorder="1" applyAlignment="1">
      <alignment vertical="center"/>
    </xf>
    <xf numFmtId="167" fontId="4" fillId="0" borderId="25" xfId="0" applyNumberFormat="1" applyFont="1" applyBorder="1" applyAlignment="1" applyProtection="1">
      <alignment vertical="center"/>
      <protection locked="0"/>
    </xf>
    <xf numFmtId="167" fontId="4" fillId="0" borderId="8" xfId="0" applyNumberFormat="1" applyFont="1" applyBorder="1" applyProtection="1">
      <protection locked="0"/>
    </xf>
    <xf numFmtId="167" fontId="18" fillId="0" borderId="0" xfId="0" applyNumberFormat="1" applyFont="1"/>
    <xf numFmtId="167" fontId="18" fillId="0" borderId="0" xfId="0" applyNumberFormat="1" applyFont="1" applyBorder="1"/>
    <xf numFmtId="167" fontId="18" fillId="0" borderId="29" xfId="0" applyNumberFormat="1" applyFont="1" applyBorder="1"/>
    <xf numFmtId="167" fontId="18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165" fontId="18" fillId="5" borderId="1" xfId="0" applyNumberFormat="1" applyFont="1" applyFill="1" applyBorder="1" applyAlignment="1" applyProtection="1">
      <alignment horizontal="center"/>
      <protection locked="0"/>
    </xf>
    <xf numFmtId="165" fontId="18" fillId="0" borderId="0" xfId="0" applyNumberFormat="1" applyFont="1" applyFill="1" applyAlignment="1" applyProtection="1">
      <alignment horizontal="center"/>
    </xf>
    <xf numFmtId="165" fontId="18" fillId="0" borderId="0" xfId="0" applyNumberFormat="1" applyFont="1" applyFill="1" applyBorder="1" applyAlignment="1" applyProtection="1">
      <alignment horizontal="center"/>
    </xf>
    <xf numFmtId="165" fontId="18" fillId="0" borderId="33" xfId="0" applyNumberFormat="1" applyFont="1" applyFill="1" applyBorder="1" applyAlignment="1" applyProtection="1">
      <alignment horizontal="center"/>
    </xf>
    <xf numFmtId="0" fontId="18" fillId="0" borderId="0" xfId="0" applyFont="1" applyAlignment="1" applyProtection="1">
      <alignment horizontal="center"/>
      <protection locked="0"/>
    </xf>
    <xf numFmtId="43" fontId="18" fillId="0" borderId="14" xfId="0" applyNumberFormat="1" applyFont="1" applyBorder="1"/>
    <xf numFmtId="43" fontId="18" fillId="0" borderId="0" xfId="0" applyNumberFormat="1" applyFont="1" applyBorder="1"/>
    <xf numFmtId="43" fontId="4" fillId="0" borderId="14" xfId="0" applyNumberFormat="1" applyFont="1" applyBorder="1" applyAlignment="1">
      <alignment horizontal="left" vertical="center"/>
    </xf>
    <xf numFmtId="43" fontId="0" fillId="0" borderId="14" xfId="0" applyNumberFormat="1" applyBorder="1" applyAlignment="1">
      <alignment horizontal="center" vertical="center"/>
    </xf>
    <xf numFmtId="43" fontId="4" fillId="0" borderId="25" xfId="0" applyNumberFormat="1" applyFont="1" applyBorder="1" applyAlignment="1">
      <alignment vertical="center"/>
    </xf>
    <xf numFmtId="43" fontId="7" fillId="0" borderId="30" xfId="0" applyNumberFormat="1" applyFont="1" applyBorder="1"/>
    <xf numFmtId="43" fontId="7" fillId="2" borderId="0" xfId="0" applyNumberFormat="1" applyFont="1" applyFill="1"/>
    <xf numFmtId="165" fontId="10" fillId="3" borderId="22" xfId="0" applyNumberFormat="1" applyFont="1" applyFill="1" applyBorder="1" applyAlignment="1">
      <alignment horizontal="center" vertical="center"/>
    </xf>
    <xf numFmtId="165" fontId="10" fillId="3" borderId="31" xfId="0" applyNumberFormat="1" applyFont="1" applyFill="1" applyBorder="1" applyAlignment="1">
      <alignment horizontal="center" vertical="center"/>
    </xf>
    <xf numFmtId="165" fontId="10" fillId="4" borderId="22" xfId="0" applyNumberFormat="1" applyFont="1" applyFill="1" applyBorder="1" applyAlignment="1">
      <alignment horizontal="center" vertical="center"/>
    </xf>
    <xf numFmtId="165" fontId="10" fillId="4" borderId="31" xfId="0" applyNumberFormat="1" applyFont="1" applyFill="1" applyBorder="1" applyAlignment="1">
      <alignment horizontal="center" vertical="center"/>
    </xf>
    <xf numFmtId="167" fontId="4" fillId="0" borderId="25" xfId="0" applyNumberFormat="1" applyFont="1" applyBorder="1" applyAlignment="1" applyProtection="1">
      <alignment horizontal="right" vertical="center"/>
      <protection locked="0"/>
    </xf>
    <xf numFmtId="43" fontId="10" fillId="3" borderId="23" xfId="0" applyNumberFormat="1" applyFont="1" applyFill="1" applyBorder="1" applyAlignment="1">
      <alignment horizontal="center" vertical="center"/>
    </xf>
    <xf numFmtId="43" fontId="10" fillId="4" borderId="23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24" fillId="0" borderId="0" xfId="0" applyFont="1"/>
    <xf numFmtId="0" fontId="25" fillId="0" borderId="0" xfId="0" applyFont="1" applyAlignment="1">
      <alignment horizontal="right"/>
    </xf>
    <xf numFmtId="43" fontId="24" fillId="0" borderId="0" xfId="0" applyNumberFormat="1" applyFont="1" applyAlignment="1">
      <alignment horizontal="center"/>
    </xf>
    <xf numFmtId="0" fontId="24" fillId="0" borderId="0" xfId="0" applyFont="1" applyAlignment="1">
      <alignment vertical="top"/>
    </xf>
    <xf numFmtId="0" fontId="25" fillId="0" borderId="0" xfId="0" applyFont="1" applyAlignment="1">
      <alignment vertical="top"/>
    </xf>
    <xf numFmtId="43" fontId="25" fillId="0" borderId="0" xfId="0" applyNumberFormat="1" applyFont="1" applyAlignment="1">
      <alignment horizontal="center" vertical="top"/>
    </xf>
    <xf numFmtId="0" fontId="2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3" fontId="0" fillId="0" borderId="0" xfId="0" applyNumberFormat="1" applyFont="1" applyAlignment="1">
      <alignment horizontal="center" vertical="center"/>
    </xf>
    <xf numFmtId="0" fontId="30" fillId="0" borderId="0" xfId="0" applyFont="1" applyFill="1" applyBorder="1" applyAlignment="1">
      <alignment vertical="center"/>
    </xf>
    <xf numFmtId="165" fontId="0" fillId="0" borderId="0" xfId="0" applyNumberFormat="1" applyFont="1" applyFill="1" applyBorder="1" applyAlignment="1" applyProtection="1">
      <alignment horizontal="center" vertical="center"/>
      <protection locked="0"/>
    </xf>
    <xf numFmtId="166" fontId="0" fillId="5" borderId="1" xfId="0" applyNumberFormat="1" applyFont="1" applyFill="1" applyBorder="1" applyAlignment="1" applyProtection="1">
      <alignment horizontal="center" vertical="center"/>
      <protection locked="0"/>
    </xf>
    <xf numFmtId="166" fontId="0" fillId="5" borderId="32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right" vertical="center"/>
    </xf>
    <xf numFmtId="43" fontId="6" fillId="0" borderId="0" xfId="0" applyNumberFormat="1" applyFont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43" fontId="0" fillId="0" borderId="0" xfId="0" applyNumberFormat="1" applyFont="1" applyAlignment="1">
      <alignment vertical="center"/>
    </xf>
    <xf numFmtId="0" fontId="30" fillId="0" borderId="0" xfId="0" applyFont="1" applyAlignment="1">
      <alignment vertical="center"/>
    </xf>
    <xf numFmtId="165" fontId="0" fillId="5" borderId="1" xfId="0" applyNumberFormat="1" applyFont="1" applyFill="1" applyBorder="1" applyAlignment="1" applyProtection="1">
      <alignment horizontal="center" vertical="center"/>
      <protection locked="0"/>
    </xf>
    <xf numFmtId="0" fontId="31" fillId="0" borderId="0" xfId="0" applyFont="1"/>
    <xf numFmtId="43" fontId="4" fillId="0" borderId="14" xfId="0" applyNumberFormat="1" applyFont="1" applyBorder="1" applyAlignment="1">
      <alignment vertical="center"/>
    </xf>
    <xf numFmtId="165" fontId="18" fillId="0" borderId="0" xfId="0" applyNumberFormat="1" applyFont="1" applyFill="1" applyBorder="1" applyAlignment="1" applyProtection="1">
      <alignment horizontal="center"/>
      <protection locked="0"/>
    </xf>
    <xf numFmtId="164" fontId="18" fillId="0" borderId="0" xfId="0" applyNumberFormat="1" applyFont="1"/>
    <xf numFmtId="0" fontId="18" fillId="5" borderId="1" xfId="0" applyFont="1" applyFill="1" applyBorder="1" applyAlignment="1" applyProtection="1">
      <alignment horizontal="center"/>
      <protection locked="0"/>
    </xf>
    <xf numFmtId="43" fontId="18" fillId="0" borderId="0" xfId="0" applyNumberFormat="1" applyFont="1" applyAlignment="1">
      <alignment horizontal="left" vertical="center"/>
    </xf>
    <xf numFmtId="0" fontId="18" fillId="0" borderId="0" xfId="0" applyFont="1" applyAlignment="1">
      <alignment horizontal="left"/>
    </xf>
    <xf numFmtId="167" fontId="18" fillId="0" borderId="3" xfId="0" applyNumberFormat="1" applyFont="1" applyBorder="1"/>
    <xf numFmtId="43" fontId="0" fillId="6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 applyProtection="1">
      <alignment horizontal="center" vertical="center"/>
      <protection locked="0"/>
    </xf>
    <xf numFmtId="49" fontId="4" fillId="0" borderId="0" xfId="0" applyNumberFormat="1" applyFont="1" applyAlignment="1" applyProtection="1">
      <alignment horizontal="center"/>
      <protection locked="0"/>
    </xf>
    <xf numFmtId="0" fontId="10" fillId="4" borderId="7" xfId="0" applyFont="1" applyFill="1" applyBorder="1" applyAlignment="1">
      <alignment horizontal="center" wrapText="1"/>
    </xf>
    <xf numFmtId="0" fontId="10" fillId="4" borderId="8" xfId="0" applyFont="1" applyFill="1" applyBorder="1" applyAlignment="1">
      <alignment horizontal="center" wrapText="1"/>
    </xf>
    <xf numFmtId="0" fontId="10" fillId="3" borderId="27" xfId="0" applyFont="1" applyFill="1" applyBorder="1" applyAlignment="1">
      <alignment horizontal="center"/>
    </xf>
    <xf numFmtId="0" fontId="10" fillId="3" borderId="28" xfId="0" applyFont="1" applyFill="1" applyBorder="1" applyAlignment="1">
      <alignment horizontal="center"/>
    </xf>
    <xf numFmtId="0" fontId="10" fillId="4" borderId="27" xfId="0" applyFont="1" applyFill="1" applyBorder="1" applyAlignment="1">
      <alignment horizontal="center"/>
    </xf>
    <xf numFmtId="0" fontId="10" fillId="4" borderId="28" xfId="0" applyFont="1" applyFill="1" applyBorder="1" applyAlignment="1">
      <alignment horizontal="center"/>
    </xf>
    <xf numFmtId="0" fontId="10" fillId="3" borderId="19" xfId="0" applyFont="1" applyFill="1" applyBorder="1" applyAlignment="1">
      <alignment horizontal="center" vertical="center" wrapText="1"/>
    </xf>
    <xf numFmtId="0" fontId="10" fillId="3" borderId="21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wrapText="1"/>
    </xf>
    <xf numFmtId="0" fontId="10" fillId="3" borderId="21" xfId="0" applyFont="1" applyFill="1" applyBorder="1" applyAlignment="1">
      <alignment horizontal="center" wrapText="1"/>
    </xf>
    <xf numFmtId="0" fontId="10" fillId="3" borderId="7" xfId="0" applyFont="1" applyFill="1" applyBorder="1" applyAlignment="1">
      <alignment horizontal="center" wrapText="1"/>
    </xf>
    <xf numFmtId="0" fontId="10" fillId="3" borderId="8" xfId="0" applyFont="1" applyFill="1" applyBorder="1" applyAlignment="1">
      <alignment horizontal="center" wrapText="1"/>
    </xf>
    <xf numFmtId="0" fontId="10" fillId="4" borderId="19" xfId="0" applyFont="1" applyFill="1" applyBorder="1" applyAlignment="1">
      <alignment horizontal="center" vertical="center" wrapText="1"/>
    </xf>
    <xf numFmtId="0" fontId="10" fillId="4" borderId="21" xfId="0" applyFont="1" applyFill="1" applyBorder="1" applyAlignment="1">
      <alignment horizontal="center" vertical="center" wrapText="1"/>
    </xf>
    <xf numFmtId="0" fontId="10" fillId="4" borderId="19" xfId="0" applyFont="1" applyFill="1" applyBorder="1" applyAlignment="1">
      <alignment horizontal="center" wrapText="1"/>
    </xf>
    <xf numFmtId="0" fontId="10" fillId="4" borderId="21" xfId="0" applyFont="1" applyFill="1" applyBorder="1" applyAlignment="1">
      <alignment horizontal="center" wrapText="1"/>
    </xf>
    <xf numFmtId="49" fontId="4" fillId="0" borderId="14" xfId="0" applyNumberFormat="1" applyFont="1" applyBorder="1" applyAlignment="1" applyProtection="1">
      <alignment horizontal="center" vertical="center"/>
      <protection locked="0"/>
    </xf>
    <xf numFmtId="49" fontId="4" fillId="0" borderId="25" xfId="0" applyNumberFormat="1" applyFont="1" applyBorder="1" applyAlignment="1" applyProtection="1">
      <alignment horizontal="center" vertical="center"/>
      <protection locked="0"/>
    </xf>
    <xf numFmtId="49" fontId="4" fillId="0" borderId="14" xfId="0" applyNumberFormat="1" applyFont="1" applyBorder="1" applyAlignment="1" applyProtection="1">
      <alignment horizontal="left" vertical="center"/>
      <protection locked="0"/>
    </xf>
    <xf numFmtId="49" fontId="4" fillId="0" borderId="25" xfId="0" applyNumberFormat="1" applyFont="1" applyBorder="1" applyAlignment="1" applyProtection="1">
      <alignment horizontal="left" vertical="center"/>
      <protection locked="0"/>
    </xf>
    <xf numFmtId="0" fontId="19" fillId="0" borderId="0" xfId="0" applyFont="1" applyAlignment="1">
      <alignment horizontal="center"/>
    </xf>
    <xf numFmtId="0" fontId="16" fillId="0" borderId="0" xfId="0" applyFont="1" applyAlignment="1" applyProtection="1">
      <alignment horizont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microsoft.com/office/2007/relationships/hdphoto" Target="../media/hdphoto1.wdp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4</xdr:col>
      <xdr:colOff>0</xdr:colOff>
      <xdr:row>3</xdr:row>
      <xdr:rowOff>95250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80975" y="152400"/>
          <a:ext cx="2381250" cy="11144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de-CH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790575</xdr:colOff>
      <xdr:row>4</xdr:row>
      <xdr:rowOff>85725</xdr:rowOff>
    </xdr:to>
    <xdr:pic>
      <xdr:nvPicPr>
        <xdr:cNvPr id="4" name="Grafik 3" descr="F:\Gibeli\Logo neu\002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75000"/>
                  </a14:imgEffect>
                  <a14:imgEffect>
                    <a14:brightnessContrast contrast="76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4325"/>
          <a:ext cx="1847850" cy="10477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9</xdr:col>
      <xdr:colOff>104775</xdr:colOff>
      <xdr:row>0</xdr:row>
      <xdr:rowOff>0</xdr:rowOff>
    </xdr:from>
    <xdr:to>
      <xdr:col>10</xdr:col>
      <xdr:colOff>514350</xdr:colOff>
      <xdr:row>2</xdr:row>
      <xdr:rowOff>238125</xdr:rowOff>
    </xdr:to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4676775" y="161925"/>
          <a:ext cx="1257300" cy="8477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de-CH" sz="600"/>
        </a:p>
      </xdr:txBody>
    </xdr:sp>
    <xdr:clientData/>
  </xdr:twoCellAnchor>
  <xdr:twoCellAnchor editAs="oneCell">
    <xdr:from>
      <xdr:col>9</xdr:col>
      <xdr:colOff>352425</xdr:colOff>
      <xdr:row>0</xdr:row>
      <xdr:rowOff>95250</xdr:rowOff>
    </xdr:from>
    <xdr:to>
      <xdr:col>10</xdr:col>
      <xdr:colOff>482727</xdr:colOff>
      <xdr:row>3</xdr:row>
      <xdr:rowOff>95250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81625" y="95250"/>
          <a:ext cx="835152" cy="838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68"/>
  <sheetViews>
    <sheetView tabSelected="1" showWhiteSpace="0" topLeftCell="A34" zoomScaleNormal="100" workbookViewId="0">
      <selection activeCell="J42" sqref="J42"/>
    </sheetView>
  </sheetViews>
  <sheetFormatPr baseColWidth="10" defaultColWidth="11.44140625" defaultRowHeight="14.4" x14ac:dyDescent="0.3"/>
  <cols>
    <col min="1" max="1" width="1.6640625" customWidth="1"/>
    <col min="2" max="2" width="3.6640625" customWidth="1"/>
    <col min="3" max="3" width="9.33203125" customWidth="1"/>
    <col min="4" max="6" width="12.109375" customWidth="1"/>
    <col min="7" max="7" width="5.44140625" customWidth="1"/>
    <col min="8" max="8" width="10.33203125" style="18" customWidth="1"/>
    <col min="9" max="9" width="4.6640625" customWidth="1"/>
    <col min="10" max="10" width="9.88671875" style="11" customWidth="1"/>
    <col min="11" max="11" width="10.44140625" customWidth="1"/>
  </cols>
  <sheetData>
    <row r="1" spans="2:16" ht="23.4" x14ac:dyDescent="0.45">
      <c r="F1" s="139" t="s">
        <v>60</v>
      </c>
      <c r="H1" s="17"/>
      <c r="I1" s="3"/>
      <c r="J1" s="10"/>
      <c r="K1" s="3"/>
    </row>
    <row r="2" spans="2:16" ht="8.1" customHeight="1" x14ac:dyDescent="0.3"/>
    <row r="3" spans="2:16" ht="34.200000000000003" x14ac:dyDescent="0.7">
      <c r="F3" s="140" t="s">
        <v>61</v>
      </c>
      <c r="G3" s="2"/>
      <c r="H3" s="19"/>
      <c r="I3" s="2"/>
      <c r="J3" s="12"/>
      <c r="K3" s="2"/>
      <c r="L3" s="2"/>
      <c r="O3" s="2"/>
      <c r="P3" s="2"/>
    </row>
    <row r="4" spans="2:16" ht="9.9" customHeight="1" x14ac:dyDescent="0.3"/>
    <row r="5" spans="2:16" ht="22.8" x14ac:dyDescent="0.4">
      <c r="B5" s="66" t="s">
        <v>19</v>
      </c>
      <c r="C5" s="1"/>
    </row>
    <row r="6" spans="2:16" ht="20.100000000000001" customHeight="1" x14ac:dyDescent="0.3">
      <c r="B6" s="29" t="s">
        <v>0</v>
      </c>
      <c r="C6" s="29"/>
      <c r="D6" s="237"/>
      <c r="E6" s="237"/>
      <c r="F6" s="237"/>
      <c r="G6" s="177" t="s">
        <v>1</v>
      </c>
      <c r="H6" s="178"/>
      <c r="I6" s="239"/>
      <c r="J6" s="239"/>
      <c r="K6" s="239"/>
    </row>
    <row r="7" spans="2:16" ht="20.100000000000001" customHeight="1" x14ac:dyDescent="0.3">
      <c r="B7" s="29" t="s">
        <v>2</v>
      </c>
      <c r="C7" s="29"/>
      <c r="D7" s="238"/>
      <c r="E7" s="238"/>
      <c r="F7" s="238"/>
      <c r="G7" s="177" t="s">
        <v>3</v>
      </c>
      <c r="H7" s="178"/>
      <c r="I7" s="240"/>
      <c r="J7" s="240"/>
      <c r="K7" s="240"/>
    </row>
    <row r="8" spans="2:16" ht="20.100000000000001" customHeight="1" x14ac:dyDescent="0.3">
      <c r="B8" s="29" t="s">
        <v>4</v>
      </c>
      <c r="C8" s="29"/>
      <c r="D8" s="238"/>
      <c r="E8" s="238"/>
      <c r="F8" s="238"/>
      <c r="G8" s="177" t="s">
        <v>5</v>
      </c>
      <c r="H8" s="238"/>
      <c r="I8" s="238"/>
      <c r="J8" s="238"/>
      <c r="K8" s="238"/>
    </row>
    <row r="9" spans="2:16" ht="20.100000000000001" customHeight="1" x14ac:dyDescent="0.3">
      <c r="B9" s="29" t="s">
        <v>6</v>
      </c>
      <c r="C9" s="29"/>
      <c r="D9" s="238"/>
      <c r="E9" s="238"/>
      <c r="F9" s="238"/>
      <c r="G9" s="177" t="s">
        <v>7</v>
      </c>
      <c r="H9" s="238"/>
      <c r="I9" s="238"/>
      <c r="J9" s="238"/>
      <c r="K9" s="238"/>
      <c r="M9" s="54"/>
    </row>
    <row r="10" spans="2:16" ht="5.0999999999999996" customHeight="1" x14ac:dyDescent="0.3">
      <c r="B10" s="4"/>
      <c r="C10" s="5" t="s">
        <v>14</v>
      </c>
      <c r="D10" s="4"/>
      <c r="E10" s="4"/>
      <c r="F10" s="4"/>
      <c r="G10" s="4"/>
      <c r="H10" s="20"/>
      <c r="I10" s="4"/>
      <c r="J10" s="13"/>
      <c r="K10" s="4"/>
    </row>
    <row r="11" spans="2:16" ht="15.6" x14ac:dyDescent="0.3">
      <c r="B11" s="71" t="s">
        <v>58</v>
      </c>
      <c r="C11" s="72"/>
      <c r="D11" s="73"/>
      <c r="E11" s="73"/>
      <c r="F11" s="74"/>
      <c r="G11" s="74"/>
      <c r="H11" s="75"/>
      <c r="I11" s="74"/>
      <c r="J11" s="76"/>
      <c r="K11" s="4"/>
    </row>
    <row r="12" spans="2:16" ht="3.9" customHeight="1" thickBot="1" x14ac:dyDescent="0.35">
      <c r="B12" s="77"/>
      <c r="C12" s="73"/>
      <c r="D12" s="73"/>
      <c r="E12" s="73"/>
      <c r="F12" s="74"/>
      <c r="G12" s="74"/>
      <c r="H12" s="75"/>
      <c r="I12" s="74"/>
      <c r="J12" s="76"/>
      <c r="K12" s="4"/>
    </row>
    <row r="13" spans="2:16" ht="12" customHeight="1" x14ac:dyDescent="0.3">
      <c r="B13" s="78" t="s">
        <v>8</v>
      </c>
      <c r="C13" s="79"/>
      <c r="D13" s="80" t="s">
        <v>10</v>
      </c>
      <c r="E13" s="80" t="s">
        <v>10</v>
      </c>
      <c r="F13" s="81" t="s">
        <v>21</v>
      </c>
      <c r="G13" s="82"/>
      <c r="H13" s="83" t="s">
        <v>12</v>
      </c>
      <c r="I13" s="141"/>
      <c r="J13" s="84"/>
      <c r="K13" s="4"/>
    </row>
    <row r="14" spans="2:16" ht="12" customHeight="1" x14ac:dyDescent="0.3">
      <c r="B14" s="85" t="s">
        <v>9</v>
      </c>
      <c r="C14" s="86"/>
      <c r="D14" s="87" t="s">
        <v>20</v>
      </c>
      <c r="E14" s="87" t="s">
        <v>11</v>
      </c>
      <c r="F14" s="88" t="s">
        <v>11</v>
      </c>
      <c r="G14" s="89"/>
      <c r="H14" s="90" t="s">
        <v>59</v>
      </c>
      <c r="I14" s="142"/>
      <c r="J14" s="91" t="s">
        <v>24</v>
      </c>
      <c r="K14" s="4"/>
    </row>
    <row r="15" spans="2:16" ht="3" customHeight="1" x14ac:dyDescent="0.3">
      <c r="B15" s="92"/>
      <c r="C15" s="93"/>
      <c r="D15" s="94"/>
      <c r="E15" s="94"/>
      <c r="F15" s="95"/>
      <c r="G15" s="93"/>
      <c r="H15" s="96"/>
      <c r="I15" s="94"/>
      <c r="J15" s="97"/>
      <c r="K15" s="4"/>
    </row>
    <row r="16" spans="2:16" s="16" customFormat="1" ht="21.9" customHeight="1" x14ac:dyDescent="0.25">
      <c r="B16" s="227" t="s">
        <v>47</v>
      </c>
      <c r="C16" s="228"/>
      <c r="D16" s="150"/>
      <c r="E16" s="150"/>
      <c r="F16" s="182">
        <f>SUM(D16*E16)</f>
        <v>0</v>
      </c>
      <c r="G16" s="98" t="s">
        <v>13</v>
      </c>
      <c r="H16" s="99">
        <v>14.5</v>
      </c>
      <c r="I16" s="143" t="s">
        <v>13</v>
      </c>
      <c r="J16" s="187">
        <f>SUM(F16*H16)</f>
        <v>0</v>
      </c>
      <c r="K16" s="9"/>
    </row>
    <row r="17" spans="1:27" s="16" customFormat="1" ht="24.9" customHeight="1" x14ac:dyDescent="0.25">
      <c r="B17" s="229" t="s">
        <v>46</v>
      </c>
      <c r="C17" s="230"/>
      <c r="D17" s="150"/>
      <c r="E17" s="150"/>
      <c r="F17" s="182">
        <f>SUM(D17*E17)</f>
        <v>0</v>
      </c>
      <c r="G17" s="98" t="s">
        <v>13</v>
      </c>
      <c r="H17" s="99">
        <v>16.5</v>
      </c>
      <c r="I17" s="143" t="s">
        <v>13</v>
      </c>
      <c r="J17" s="187">
        <f>SUM(F17*H17)</f>
        <v>0</v>
      </c>
      <c r="K17" s="9"/>
    </row>
    <row r="18" spans="1:27" s="16" customFormat="1" ht="15" customHeight="1" x14ac:dyDescent="0.25">
      <c r="B18" s="223" t="s">
        <v>15</v>
      </c>
      <c r="C18" s="224"/>
      <c r="D18" s="151"/>
      <c r="E18" s="151"/>
      <c r="F18" s="182">
        <f>SUM(D18*E18)</f>
        <v>0</v>
      </c>
      <c r="G18" s="98" t="s">
        <v>13</v>
      </c>
      <c r="H18" s="99">
        <v>19.5</v>
      </c>
      <c r="I18" s="143" t="s">
        <v>13</v>
      </c>
      <c r="J18" s="187">
        <f>SUM(F18*H18)</f>
        <v>0</v>
      </c>
      <c r="K18" s="9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</row>
    <row r="19" spans="1:27" s="16" customFormat="1" ht="24.9" customHeight="1" thickBot="1" x14ac:dyDescent="0.3">
      <c r="B19" s="231" t="s">
        <v>48</v>
      </c>
      <c r="C19" s="232"/>
      <c r="D19" s="152"/>
      <c r="E19" s="153"/>
      <c r="F19" s="183">
        <f>SUM(D19*E19)</f>
        <v>0</v>
      </c>
      <c r="G19" s="100" t="s">
        <v>13</v>
      </c>
      <c r="H19" s="101">
        <v>9.5</v>
      </c>
      <c r="I19" s="160" t="s">
        <v>13</v>
      </c>
      <c r="J19" s="187">
        <f>SUM(F19*H19)</f>
        <v>0</v>
      </c>
      <c r="K19" s="9"/>
      <c r="L19" s="27"/>
      <c r="O19" s="27"/>
      <c r="P19" s="55"/>
      <c r="Q19" s="55"/>
      <c r="R19" s="56"/>
      <c r="S19" s="56"/>
      <c r="T19" s="56"/>
      <c r="U19" s="56"/>
      <c r="V19" s="56"/>
      <c r="W19" s="56"/>
      <c r="X19" s="24"/>
      <c r="Y19" s="57"/>
      <c r="Z19" s="58"/>
      <c r="AA19" s="27"/>
    </row>
    <row r="20" spans="1:27" s="16" customFormat="1" ht="15" customHeight="1" x14ac:dyDescent="0.25">
      <c r="B20" s="190" t="s">
        <v>68</v>
      </c>
      <c r="C20" s="190"/>
      <c r="D20" s="190"/>
      <c r="E20" s="190"/>
      <c r="F20" s="190"/>
      <c r="G20" s="191"/>
      <c r="H20" s="192"/>
      <c r="J20" s="33"/>
      <c r="K20" s="9"/>
      <c r="O20" s="27"/>
      <c r="P20" s="55"/>
      <c r="Q20" s="55"/>
      <c r="R20" s="56"/>
      <c r="S20" s="56"/>
      <c r="T20" s="56"/>
      <c r="U20" s="56"/>
      <c r="V20" s="56"/>
      <c r="W20" s="56"/>
      <c r="X20" s="24"/>
      <c r="Y20" s="57"/>
      <c r="Z20" s="58"/>
      <c r="AA20" s="27"/>
    </row>
    <row r="21" spans="1:27" x14ac:dyDescent="0.3">
      <c r="B21" s="193" t="s">
        <v>22</v>
      </c>
      <c r="C21" s="194"/>
      <c r="D21" s="194"/>
      <c r="E21" s="194"/>
      <c r="F21" s="194"/>
      <c r="G21" s="194"/>
      <c r="H21" s="195"/>
      <c r="I21" s="131"/>
      <c r="J21" s="132"/>
      <c r="K21" s="7"/>
      <c r="O21" s="31"/>
      <c r="P21" s="23"/>
      <c r="Q21" s="23"/>
      <c r="R21" s="23"/>
      <c r="S21" s="23"/>
      <c r="T21" s="23"/>
      <c r="U21" s="23"/>
      <c r="V21" s="23"/>
      <c r="W21" s="23"/>
      <c r="X21" s="23"/>
      <c r="Y21" s="25"/>
      <c r="Z21" s="59"/>
      <c r="AA21" s="31"/>
    </row>
    <row r="22" spans="1:27" ht="5.0999999999999996" customHeight="1" x14ac:dyDescent="0.3">
      <c r="B22" s="7"/>
      <c r="C22" s="7"/>
      <c r="D22" s="7"/>
      <c r="E22" s="7"/>
      <c r="F22" s="7"/>
      <c r="G22" s="7"/>
      <c r="H22" s="21"/>
      <c r="I22" s="7"/>
      <c r="J22" s="32"/>
      <c r="K22" s="7"/>
      <c r="O22" s="31"/>
      <c r="P22" s="24"/>
      <c r="Q22" s="24"/>
      <c r="R22" s="24"/>
      <c r="S22" s="24"/>
      <c r="T22" s="24"/>
      <c r="U22" s="24"/>
      <c r="V22" s="24"/>
      <c r="W22" s="24"/>
      <c r="X22" s="24"/>
      <c r="Y22" s="26"/>
      <c r="Z22" s="60"/>
      <c r="AA22" s="31"/>
    </row>
    <row r="23" spans="1:27" ht="16.2" thickBot="1" x14ac:dyDescent="0.35">
      <c r="B23" s="130" t="s">
        <v>45</v>
      </c>
      <c r="C23" s="102"/>
      <c r="D23" s="102"/>
      <c r="E23" s="102"/>
      <c r="F23" s="103"/>
      <c r="G23" s="103"/>
      <c r="H23" s="104"/>
      <c r="I23" s="103"/>
      <c r="J23" s="105"/>
      <c r="K23" s="7"/>
      <c r="O23" s="31"/>
      <c r="P23" s="24"/>
      <c r="Q23" s="24"/>
      <c r="R23" s="24"/>
      <c r="S23" s="24"/>
      <c r="T23" s="24"/>
      <c r="U23" s="24"/>
      <c r="V23" s="24"/>
      <c r="W23" s="24"/>
      <c r="X23" s="28"/>
      <c r="Y23" s="57"/>
      <c r="Z23" s="60"/>
      <c r="AA23" s="31"/>
    </row>
    <row r="24" spans="1:27" ht="12" customHeight="1" x14ac:dyDescent="0.3">
      <c r="A24" s="31"/>
      <c r="B24" s="106" t="s">
        <v>8</v>
      </c>
      <c r="C24" s="107"/>
      <c r="D24" s="108" t="s">
        <v>10</v>
      </c>
      <c r="E24" s="108" t="s">
        <v>10</v>
      </c>
      <c r="F24" s="109" t="s">
        <v>21</v>
      </c>
      <c r="G24" s="110"/>
      <c r="H24" s="111" t="s">
        <v>12</v>
      </c>
      <c r="I24" s="145"/>
      <c r="J24" s="144"/>
      <c r="K24" s="7"/>
      <c r="O24" s="31"/>
      <c r="P24" s="24"/>
      <c r="Q24" s="24"/>
      <c r="R24" s="24"/>
      <c r="S24" s="24"/>
      <c r="T24" s="24"/>
      <c r="U24" s="24"/>
      <c r="V24" s="24"/>
      <c r="W24" s="24"/>
      <c r="X24" s="28"/>
      <c r="Y24" s="26"/>
      <c r="Z24" s="60"/>
      <c r="AA24" s="31"/>
    </row>
    <row r="25" spans="1:27" ht="12" customHeight="1" x14ac:dyDescent="0.3">
      <c r="A25" s="31"/>
      <c r="B25" s="112" t="s">
        <v>9</v>
      </c>
      <c r="C25" s="113"/>
      <c r="D25" s="114" t="s">
        <v>20</v>
      </c>
      <c r="E25" s="114" t="s">
        <v>11</v>
      </c>
      <c r="F25" s="115" t="s">
        <v>11</v>
      </c>
      <c r="G25" s="116"/>
      <c r="H25" s="117" t="s">
        <v>59</v>
      </c>
      <c r="I25" s="148"/>
      <c r="J25" s="149" t="s">
        <v>24</v>
      </c>
      <c r="K25" s="7"/>
      <c r="O25" s="31"/>
      <c r="P25" s="24"/>
      <c r="Q25" s="24"/>
      <c r="R25" s="24"/>
      <c r="S25" s="24"/>
      <c r="T25" s="24"/>
      <c r="U25" s="24"/>
      <c r="V25" s="24"/>
      <c r="W25" s="24"/>
      <c r="X25" s="28"/>
      <c r="Y25" s="26"/>
      <c r="Z25" s="60"/>
      <c r="AA25" s="31"/>
    </row>
    <row r="26" spans="1:27" ht="3" customHeight="1" x14ac:dyDescent="0.3">
      <c r="A26" s="31"/>
      <c r="B26" s="118"/>
      <c r="C26" s="119"/>
      <c r="D26" s="120"/>
      <c r="E26" s="120"/>
      <c r="F26" s="121"/>
      <c r="G26" s="119"/>
      <c r="H26" s="122"/>
      <c r="I26" s="119"/>
      <c r="J26" s="105"/>
      <c r="K26" s="7"/>
      <c r="O26" s="31"/>
      <c r="P26" s="24"/>
      <c r="Q26" s="24"/>
      <c r="R26" s="24"/>
      <c r="S26" s="24"/>
      <c r="T26" s="24"/>
      <c r="U26" s="24"/>
      <c r="V26" s="24"/>
      <c r="W26" s="24"/>
      <c r="X26" s="28"/>
      <c r="Y26" s="57"/>
      <c r="Z26" s="60"/>
      <c r="AA26" s="31"/>
    </row>
    <row r="27" spans="1:27" ht="21.9" customHeight="1" x14ac:dyDescent="0.3">
      <c r="A27" s="31"/>
      <c r="B27" s="233" t="s">
        <v>47</v>
      </c>
      <c r="C27" s="234"/>
      <c r="D27" s="154"/>
      <c r="E27" s="154"/>
      <c r="F27" s="184">
        <f>SUM(D27*E27)</f>
        <v>0</v>
      </c>
      <c r="G27" s="124" t="s">
        <v>13</v>
      </c>
      <c r="H27" s="125">
        <v>18.5</v>
      </c>
      <c r="I27" s="146" t="s">
        <v>13</v>
      </c>
      <c r="J27" s="188">
        <f>SUM(F27*H27)</f>
        <v>0</v>
      </c>
      <c r="K27" s="7"/>
      <c r="O27" s="31"/>
      <c r="P27" s="24"/>
      <c r="Q27" s="24"/>
      <c r="R27" s="24"/>
      <c r="S27" s="24"/>
      <c r="T27" s="24"/>
      <c r="U27" s="24"/>
      <c r="V27" s="24"/>
      <c r="W27" s="24"/>
      <c r="X27" s="28"/>
      <c r="Y27" s="26"/>
      <c r="Z27" s="60"/>
      <c r="AA27" s="31"/>
    </row>
    <row r="28" spans="1:27" s="16" customFormat="1" ht="24.9" customHeight="1" x14ac:dyDescent="0.25">
      <c r="A28" s="27"/>
      <c r="B28" s="235" t="s">
        <v>46</v>
      </c>
      <c r="C28" s="236"/>
      <c r="D28" s="154"/>
      <c r="E28" s="154"/>
      <c r="F28" s="184">
        <f>SUM(D28*E28)</f>
        <v>0</v>
      </c>
      <c r="G28" s="124" t="s">
        <v>13</v>
      </c>
      <c r="H28" s="125">
        <v>20.5</v>
      </c>
      <c r="I28" s="146" t="s">
        <v>13</v>
      </c>
      <c r="J28" s="188">
        <f>SUM(F28*H28)</f>
        <v>0</v>
      </c>
      <c r="K28" s="9"/>
      <c r="O28" s="27"/>
      <c r="P28" s="24"/>
      <c r="Q28" s="24"/>
      <c r="R28" s="24"/>
      <c r="S28" s="24"/>
      <c r="T28" s="24"/>
      <c r="U28" s="24"/>
      <c r="V28" s="24"/>
      <c r="W28" s="24"/>
      <c r="X28" s="28"/>
      <c r="Y28" s="26"/>
      <c r="Z28" s="60"/>
      <c r="AA28" s="27"/>
    </row>
    <row r="29" spans="1:27" s="16" customFormat="1" ht="15" customHeight="1" x14ac:dyDescent="0.25">
      <c r="A29" s="27"/>
      <c r="B29" s="225" t="s">
        <v>15</v>
      </c>
      <c r="C29" s="226"/>
      <c r="D29" s="155"/>
      <c r="E29" s="155"/>
      <c r="F29" s="184">
        <f>SUM(D29*E29)</f>
        <v>0</v>
      </c>
      <c r="G29" s="126" t="s">
        <v>13</v>
      </c>
      <c r="H29" s="127">
        <v>22.5</v>
      </c>
      <c r="I29" s="123" t="s">
        <v>13</v>
      </c>
      <c r="J29" s="188">
        <f>SUM(F29*H29)</f>
        <v>0</v>
      </c>
      <c r="K29" s="9"/>
      <c r="O29" s="27"/>
      <c r="P29" s="24"/>
      <c r="Q29" s="24"/>
      <c r="R29" s="24"/>
      <c r="S29" s="24"/>
      <c r="T29" s="24"/>
      <c r="U29" s="24"/>
      <c r="V29" s="24"/>
      <c r="W29" s="24"/>
      <c r="X29" s="28"/>
      <c r="Y29" s="26"/>
      <c r="Z29" s="60"/>
      <c r="AA29" s="27"/>
    </row>
    <row r="30" spans="1:27" s="16" customFormat="1" ht="24.9" customHeight="1" thickBot="1" x14ac:dyDescent="0.35">
      <c r="A30" s="27"/>
      <c r="B30" s="221" t="s">
        <v>49</v>
      </c>
      <c r="C30" s="222"/>
      <c r="D30" s="156"/>
      <c r="E30" s="157"/>
      <c r="F30" s="185">
        <f>SUM(D30*E30)</f>
        <v>0</v>
      </c>
      <c r="G30" s="128" t="s">
        <v>13</v>
      </c>
      <c r="H30" s="129">
        <v>13.5</v>
      </c>
      <c r="I30" s="147" t="s">
        <v>13</v>
      </c>
      <c r="J30" s="188">
        <f>SUM(F30*H30)</f>
        <v>0</v>
      </c>
      <c r="K30" s="9"/>
      <c r="N30" s="14"/>
      <c r="O30" s="27"/>
      <c r="P30" s="24"/>
      <c r="Q30" s="24"/>
      <c r="R30" s="24"/>
      <c r="S30" s="24"/>
      <c r="T30" s="24"/>
      <c r="U30" s="24"/>
      <c r="V30" s="24"/>
      <c r="W30" s="24"/>
      <c r="X30" s="28"/>
      <c r="Y30" s="57"/>
      <c r="Z30" s="60"/>
      <c r="AA30" s="27"/>
    </row>
    <row r="31" spans="1:27" ht="17.850000000000001" customHeight="1" x14ac:dyDescent="0.3">
      <c r="G31" s="133" t="s">
        <v>56</v>
      </c>
      <c r="H31" s="22"/>
      <c r="I31" s="31" t="s">
        <v>13</v>
      </c>
      <c r="J31" s="59">
        <f>SUM(J16:J30)</f>
        <v>0</v>
      </c>
    </row>
    <row r="32" spans="1:27" ht="17.850000000000001" customHeight="1" x14ac:dyDescent="0.3">
      <c r="B32" s="67" t="s">
        <v>54</v>
      </c>
      <c r="C32" s="70"/>
      <c r="D32" s="70"/>
      <c r="E32" s="70"/>
      <c r="F32" s="70"/>
      <c r="G32" s="203" t="s">
        <v>13</v>
      </c>
      <c r="H32" s="204">
        <v>100</v>
      </c>
      <c r="I32" s="205" t="s">
        <v>13</v>
      </c>
      <c r="J32" s="161"/>
    </row>
    <row r="33" spans="2:11" ht="17.850000000000001" customHeight="1" x14ac:dyDescent="0.3">
      <c r="B33" s="206" t="s">
        <v>28</v>
      </c>
      <c r="C33" s="197"/>
      <c r="D33" s="197"/>
      <c r="E33" s="197"/>
      <c r="F33" s="197"/>
      <c r="G33" s="198"/>
      <c r="H33" s="207"/>
      <c r="I33" s="197" t="s">
        <v>13</v>
      </c>
      <c r="J33" s="179">
        <f>Getränke!$H$35</f>
        <v>0</v>
      </c>
    </row>
    <row r="34" spans="2:11" ht="17.850000000000001" customHeight="1" x14ac:dyDescent="0.3">
      <c r="B34" s="199" t="s">
        <v>70</v>
      </c>
      <c r="C34" s="196"/>
      <c r="D34" s="196"/>
      <c r="E34" s="196"/>
      <c r="F34" s="196"/>
      <c r="G34" s="200"/>
      <c r="H34" s="207"/>
      <c r="I34" s="205"/>
      <c r="J34" s="179"/>
    </row>
    <row r="35" spans="2:11" ht="17.850000000000001" customHeight="1" x14ac:dyDescent="0.3">
      <c r="B35" s="199"/>
      <c r="C35" s="208" t="s">
        <v>69</v>
      </c>
      <c r="D35" s="196"/>
      <c r="E35" s="196"/>
      <c r="F35" s="196"/>
      <c r="G35" s="209"/>
      <c r="H35" s="207">
        <v>6</v>
      </c>
      <c r="I35" s="205" t="s">
        <v>13</v>
      </c>
      <c r="J35" s="179">
        <f>SUM(G35*H35)</f>
        <v>0</v>
      </c>
    </row>
    <row r="36" spans="2:11" ht="17.850000000000001" customHeight="1" x14ac:dyDescent="0.3">
      <c r="B36" s="206" t="s">
        <v>57</v>
      </c>
      <c r="C36" s="197"/>
      <c r="D36" s="197"/>
      <c r="E36" s="197"/>
      <c r="F36" s="197"/>
      <c r="G36" s="218"/>
      <c r="H36" s="207"/>
      <c r="I36" s="205" t="s">
        <v>13</v>
      </c>
      <c r="J36" s="186"/>
    </row>
    <row r="37" spans="2:11" ht="17.850000000000001" customHeight="1" x14ac:dyDescent="0.3">
      <c r="B37" s="206" t="s">
        <v>64</v>
      </c>
      <c r="C37" s="197"/>
      <c r="D37" s="197"/>
      <c r="E37" s="70" t="s">
        <v>65</v>
      </c>
      <c r="F37" s="70"/>
      <c r="G37" s="201"/>
      <c r="H37" s="207">
        <v>6</v>
      </c>
      <c r="I37" s="205" t="s">
        <v>13</v>
      </c>
      <c r="J37" s="179">
        <f>SUM(G37*H37)</f>
        <v>0</v>
      </c>
    </row>
    <row r="38" spans="2:11" ht="17.850000000000001" customHeight="1" x14ac:dyDescent="0.3">
      <c r="B38" s="206" t="s">
        <v>63</v>
      </c>
      <c r="C38" s="70"/>
      <c r="D38" s="197"/>
      <c r="E38" s="70" t="s">
        <v>66</v>
      </c>
      <c r="F38" s="197"/>
      <c r="G38" s="202"/>
      <c r="H38" s="207">
        <v>5</v>
      </c>
      <c r="I38" s="197" t="s">
        <v>13</v>
      </c>
      <c r="J38" s="179">
        <f>SUM(G38*H38)</f>
        <v>0</v>
      </c>
    </row>
    <row r="39" spans="2:11" ht="17.850000000000001" customHeight="1" x14ac:dyDescent="0.3">
      <c r="B39" s="206" t="s">
        <v>72</v>
      </c>
      <c r="C39" s="70"/>
      <c r="D39" s="197"/>
      <c r="E39" s="70"/>
      <c r="F39" s="197"/>
      <c r="G39" s="202"/>
      <c r="H39" s="207">
        <v>2</v>
      </c>
      <c r="I39" s="197" t="s">
        <v>13</v>
      </c>
      <c r="J39" s="179">
        <f>SUM(G39*H39)</f>
        <v>0</v>
      </c>
    </row>
    <row r="40" spans="2:11" ht="17.850000000000001" customHeight="1" thickBot="1" x14ac:dyDescent="0.35">
      <c r="B40" s="206" t="s">
        <v>73</v>
      </c>
      <c r="C40" s="70"/>
      <c r="D40" s="197"/>
      <c r="E40" s="70"/>
      <c r="F40" s="197"/>
      <c r="G40" s="202"/>
      <c r="H40" s="207">
        <v>3.4</v>
      </c>
      <c r="I40" s="197" t="s">
        <v>13</v>
      </c>
      <c r="J40" s="211">
        <f>SUM(G40*H40)</f>
        <v>0</v>
      </c>
    </row>
    <row r="41" spans="2:11" ht="19.649999999999999" customHeight="1" x14ac:dyDescent="0.3">
      <c r="B41" s="15" t="s">
        <v>71</v>
      </c>
      <c r="C41" s="15"/>
      <c r="D41" s="15"/>
      <c r="E41" s="15"/>
      <c r="F41" s="15"/>
      <c r="G41" s="15" t="s">
        <v>24</v>
      </c>
      <c r="H41" s="22"/>
      <c r="I41" s="15" t="s">
        <v>13</v>
      </c>
      <c r="J41" s="180">
        <f>SUM(J31:J40)</f>
        <v>0</v>
      </c>
    </row>
    <row r="42" spans="2:11" ht="19.649999999999999" customHeight="1" thickBot="1" x14ac:dyDescent="0.35">
      <c r="B42" s="4"/>
      <c r="C42" s="4"/>
      <c r="D42" s="4"/>
      <c r="E42" s="4"/>
      <c r="F42" s="63"/>
      <c r="G42" s="63" t="s">
        <v>55</v>
      </c>
      <c r="H42" s="20"/>
      <c r="I42" s="63" t="s">
        <v>13</v>
      </c>
      <c r="J42" s="162"/>
      <c r="K42" s="4"/>
    </row>
    <row r="43" spans="2:11" s="15" customFormat="1" ht="19.649999999999999" customHeight="1" thickBot="1" x14ac:dyDescent="0.35">
      <c r="B43" s="6"/>
      <c r="C43" s="6"/>
      <c r="D43" s="6"/>
      <c r="E43" s="6"/>
      <c r="F43" s="6"/>
      <c r="G43" s="15" t="s">
        <v>16</v>
      </c>
      <c r="H43" s="64"/>
      <c r="I43" s="15" t="s">
        <v>13</v>
      </c>
      <c r="J43" s="181">
        <f>SUM(J41-J42)</f>
        <v>0</v>
      </c>
      <c r="K43" s="6"/>
    </row>
    <row r="44" spans="2:11" ht="9.9" customHeight="1" thickTop="1" x14ac:dyDescent="0.3">
      <c r="B44" s="4"/>
      <c r="C44" s="4"/>
      <c r="D44" s="4"/>
      <c r="E44" s="4"/>
      <c r="F44" s="4"/>
      <c r="G44" s="4"/>
      <c r="H44" s="20"/>
      <c r="I44" s="4"/>
      <c r="J44" s="65"/>
      <c r="K44" s="4"/>
    </row>
    <row r="45" spans="2:11" ht="12" customHeight="1" x14ac:dyDescent="0.3">
      <c r="B45" s="7" t="s">
        <v>27</v>
      </c>
      <c r="C45" s="4"/>
      <c r="D45" s="4"/>
      <c r="E45" s="4"/>
      <c r="F45" s="4"/>
      <c r="G45" s="4"/>
      <c r="H45" s="20"/>
      <c r="I45" s="4"/>
      <c r="J45" s="13"/>
      <c r="K45" s="4"/>
    </row>
    <row r="46" spans="2:11" ht="12" customHeight="1" x14ac:dyDescent="0.3">
      <c r="B46" s="8" t="s">
        <v>26</v>
      </c>
      <c r="C46" s="4"/>
      <c r="D46" s="4"/>
      <c r="E46" s="4"/>
      <c r="F46" s="4"/>
      <c r="G46" s="4"/>
      <c r="H46" s="20"/>
      <c r="I46" s="4"/>
      <c r="J46" s="13"/>
      <c r="K46" s="4"/>
    </row>
    <row r="47" spans="2:11" ht="9.9" customHeight="1" x14ac:dyDescent="0.3">
      <c r="B47" s="4"/>
      <c r="C47" s="4"/>
      <c r="D47" s="4"/>
      <c r="E47" s="4"/>
      <c r="F47" s="4"/>
      <c r="G47" s="4"/>
      <c r="H47" s="20"/>
      <c r="I47" s="4"/>
      <c r="J47" s="13"/>
      <c r="K47" s="4"/>
    </row>
    <row r="48" spans="2:11" ht="13.35" customHeight="1" x14ac:dyDescent="0.3">
      <c r="B48" s="7" t="s">
        <v>23</v>
      </c>
      <c r="C48" s="4"/>
      <c r="D48" s="4"/>
      <c r="E48" s="4"/>
      <c r="F48" s="4"/>
      <c r="G48" s="4"/>
      <c r="H48" s="20"/>
      <c r="I48" s="4"/>
      <c r="J48" s="13"/>
      <c r="K48" s="4"/>
    </row>
    <row r="49" spans="1:12" ht="13.35" customHeight="1" x14ac:dyDescent="0.3">
      <c r="B49" s="189" t="s">
        <v>67</v>
      </c>
      <c r="C49" s="68"/>
      <c r="D49" s="68"/>
      <c r="E49" s="68"/>
      <c r="F49" s="68"/>
      <c r="G49" s="68"/>
      <c r="H49" s="69"/>
      <c r="I49" s="4"/>
      <c r="J49" s="13"/>
      <c r="K49" s="4"/>
    </row>
    <row r="50" spans="1:12" s="138" customFormat="1" ht="13.35" customHeight="1" x14ac:dyDescent="0.3">
      <c r="B50" s="134" t="s">
        <v>25</v>
      </c>
      <c r="C50" s="135"/>
      <c r="D50" s="135"/>
      <c r="E50" s="135"/>
      <c r="F50" s="135"/>
      <c r="G50" s="135"/>
      <c r="H50" s="136"/>
      <c r="I50" s="135"/>
      <c r="J50" s="137"/>
      <c r="K50" s="135"/>
    </row>
    <row r="51" spans="1:12" ht="5.85" customHeight="1" x14ac:dyDescent="0.3">
      <c r="B51" s="7"/>
      <c r="C51" s="4"/>
      <c r="D51" s="4"/>
      <c r="E51" s="4"/>
      <c r="F51" s="4"/>
      <c r="G51" s="4"/>
      <c r="H51" s="20"/>
      <c r="I51" s="4"/>
      <c r="J51" s="13"/>
      <c r="K51" s="4"/>
    </row>
    <row r="52" spans="1:12" ht="18.75" customHeight="1" x14ac:dyDescent="0.3">
      <c r="B52" s="158" t="s">
        <v>17</v>
      </c>
      <c r="C52" s="68"/>
      <c r="D52" s="219"/>
      <c r="E52" s="219"/>
      <c r="F52" s="158" t="s">
        <v>18</v>
      </c>
      <c r="G52" s="220"/>
      <c r="H52" s="220"/>
      <c r="I52" s="220"/>
      <c r="J52" s="220"/>
      <c r="K52" s="4"/>
    </row>
    <row r="53" spans="1:12" ht="10.5" customHeight="1" x14ac:dyDescent="0.3">
      <c r="B53" s="6"/>
      <c r="C53" s="4"/>
      <c r="D53" s="4"/>
      <c r="E53" s="4"/>
      <c r="F53" s="4"/>
      <c r="G53" s="6"/>
      <c r="H53" s="20"/>
      <c r="I53" s="4"/>
      <c r="J53" s="13"/>
      <c r="K53" s="4"/>
    </row>
    <row r="54" spans="1:12" x14ac:dyDescent="0.3">
      <c r="K54" s="210" t="s">
        <v>78</v>
      </c>
    </row>
    <row r="55" spans="1:12" x14ac:dyDescent="0.3">
      <c r="B55" s="62"/>
    </row>
    <row r="56" spans="1:12" x14ac:dyDescent="0.3">
      <c r="A56" s="31"/>
      <c r="B56" s="24"/>
      <c r="C56" s="24"/>
      <c r="D56" s="24"/>
      <c r="E56" s="24"/>
      <c r="F56" s="24"/>
      <c r="G56" s="24"/>
      <c r="H56" s="26"/>
      <c r="I56" s="27"/>
      <c r="J56" s="60"/>
      <c r="K56" s="31"/>
      <c r="L56" s="31"/>
    </row>
    <row r="57" spans="1:12" x14ac:dyDescent="0.3">
      <c r="A57" s="31"/>
      <c r="B57" s="24"/>
      <c r="C57" s="24"/>
      <c r="D57" s="24"/>
      <c r="E57" s="24"/>
      <c r="F57" s="24"/>
      <c r="G57" s="28"/>
      <c r="H57" s="57"/>
      <c r="I57" s="24"/>
      <c r="J57" s="60"/>
      <c r="K57" s="31"/>
      <c r="L57" s="31"/>
    </row>
    <row r="58" spans="1:12" x14ac:dyDescent="0.3">
      <c r="A58" s="31"/>
      <c r="B58" s="24"/>
      <c r="C58" s="24"/>
      <c r="D58" s="24"/>
      <c r="E58" s="24"/>
      <c r="F58" s="24"/>
      <c r="G58" s="28"/>
      <c r="H58" s="26"/>
      <c r="I58" s="24"/>
      <c r="J58" s="60"/>
      <c r="K58" s="31"/>
      <c r="L58" s="31"/>
    </row>
    <row r="59" spans="1:12" x14ac:dyDescent="0.3">
      <c r="A59" s="31"/>
      <c r="B59" s="24"/>
      <c r="C59" s="24"/>
      <c r="D59" s="24"/>
      <c r="E59" s="24"/>
      <c r="F59" s="24"/>
      <c r="G59" s="28"/>
      <c r="H59" s="26"/>
      <c r="I59" s="24"/>
      <c r="J59" s="60"/>
      <c r="K59" s="31"/>
      <c r="L59" s="31"/>
    </row>
    <row r="60" spans="1:12" x14ac:dyDescent="0.3">
      <c r="A60" s="31"/>
      <c r="B60" s="24"/>
      <c r="C60" s="24"/>
      <c r="D60" s="24"/>
      <c r="E60" s="24"/>
      <c r="F60" s="24"/>
      <c r="G60" s="28"/>
      <c r="H60" s="57"/>
      <c r="I60" s="24"/>
      <c r="J60" s="60"/>
      <c r="K60" s="31"/>
      <c r="L60" s="31"/>
    </row>
    <row r="61" spans="1:12" x14ac:dyDescent="0.3">
      <c r="A61" s="31"/>
      <c r="B61" s="24"/>
      <c r="C61" s="24"/>
      <c r="D61" s="24"/>
      <c r="E61" s="24"/>
      <c r="F61" s="24"/>
      <c r="G61" s="28"/>
      <c r="H61" s="26"/>
      <c r="I61" s="24"/>
      <c r="J61" s="60"/>
      <c r="K61" s="31"/>
      <c r="L61" s="31"/>
    </row>
    <row r="62" spans="1:12" x14ac:dyDescent="0.3">
      <c r="A62" s="31"/>
      <c r="B62" s="24"/>
      <c r="C62" s="24"/>
      <c r="D62" s="24"/>
      <c r="E62" s="24"/>
      <c r="F62" s="24"/>
      <c r="G62" s="28"/>
      <c r="H62" s="57"/>
      <c r="I62" s="24"/>
      <c r="J62" s="60"/>
      <c r="K62" s="31"/>
      <c r="L62" s="31"/>
    </row>
    <row r="63" spans="1:12" x14ac:dyDescent="0.3">
      <c r="A63" s="31"/>
      <c r="B63" s="24"/>
      <c r="C63" s="24"/>
      <c r="D63" s="24"/>
      <c r="E63" s="24"/>
      <c r="F63" s="24"/>
      <c r="G63" s="28"/>
      <c r="H63" s="26"/>
      <c r="I63" s="24"/>
      <c r="J63" s="60"/>
      <c r="K63" s="31"/>
      <c r="L63" s="31"/>
    </row>
    <row r="64" spans="1:12" x14ac:dyDescent="0.3">
      <c r="A64" s="31"/>
      <c r="B64" s="24"/>
      <c r="C64" s="24"/>
      <c r="D64" s="24"/>
      <c r="E64" s="24"/>
      <c r="F64" s="24"/>
      <c r="G64" s="28"/>
      <c r="H64" s="26"/>
      <c r="I64" s="24"/>
      <c r="J64" s="60"/>
      <c r="K64" s="31"/>
      <c r="L64" s="31"/>
    </row>
    <row r="65" spans="1:12" x14ac:dyDescent="0.3">
      <c r="A65" s="31"/>
      <c r="B65" s="24"/>
      <c r="C65" s="24"/>
      <c r="D65" s="24"/>
      <c r="E65" s="24"/>
      <c r="F65" s="24"/>
      <c r="G65" s="28"/>
      <c r="H65" s="57"/>
      <c r="I65" s="24"/>
      <c r="J65" s="60"/>
      <c r="K65" s="31"/>
      <c r="L65" s="31"/>
    </row>
    <row r="66" spans="1:12" x14ac:dyDescent="0.3">
      <c r="A66" s="31"/>
      <c r="B66" s="31"/>
      <c r="C66" s="31"/>
      <c r="D66" s="31"/>
      <c r="E66" s="31"/>
      <c r="F66" s="31"/>
      <c r="G66" s="31"/>
      <c r="H66" s="61"/>
      <c r="I66" s="31"/>
      <c r="J66" s="30"/>
      <c r="K66" s="31"/>
      <c r="L66" s="31"/>
    </row>
    <row r="67" spans="1:12" x14ac:dyDescent="0.3">
      <c r="A67" s="31"/>
      <c r="B67" s="31"/>
      <c r="C67" s="31"/>
      <c r="D67" s="31"/>
      <c r="E67" s="31"/>
      <c r="F67" s="31"/>
      <c r="G67" s="31"/>
      <c r="H67" s="61"/>
      <c r="I67" s="31"/>
      <c r="J67" s="30"/>
      <c r="K67" s="31"/>
      <c r="L67" s="31"/>
    </row>
    <row r="68" spans="1:12" x14ac:dyDescent="0.3">
      <c r="A68" s="31"/>
      <c r="B68" s="31"/>
      <c r="C68" s="31"/>
      <c r="D68" s="31"/>
      <c r="E68" s="31"/>
      <c r="F68" s="31"/>
      <c r="G68" s="31"/>
      <c r="H68" s="61"/>
      <c r="I68" s="31"/>
      <c r="J68" s="30"/>
      <c r="K68" s="31"/>
      <c r="L68" s="31"/>
    </row>
  </sheetData>
  <sheetProtection algorithmName="SHA-512" hashValue="gPe5ULoxRuo6izfLs3rGHN3ChdNQHts6n4c0pwMkeG241tp0r9pGN+uDwlYdTf3T/oeavdcRC/6HGYHiGhyHYg==" saltValue="6ecUPfTXnDs+m6a2N1OJ/A==" spinCount="100000" sheet="1" objects="1" scenarios="1" selectLockedCells="1"/>
  <mergeCells count="18">
    <mergeCell ref="D6:F6"/>
    <mergeCell ref="D7:F7"/>
    <mergeCell ref="D8:F8"/>
    <mergeCell ref="D9:F9"/>
    <mergeCell ref="I6:K6"/>
    <mergeCell ref="I7:K7"/>
    <mergeCell ref="H8:K8"/>
    <mergeCell ref="H9:K9"/>
    <mergeCell ref="B16:C16"/>
    <mergeCell ref="B17:C17"/>
    <mergeCell ref="B19:C19"/>
    <mergeCell ref="B27:C27"/>
    <mergeCell ref="B28:C28"/>
    <mergeCell ref="D52:E52"/>
    <mergeCell ref="G52:J52"/>
    <mergeCell ref="B30:C30"/>
    <mergeCell ref="B18:C18"/>
    <mergeCell ref="B29:C29"/>
  </mergeCells>
  <pageMargins left="0.70866141732283472" right="0.31496062992125984" top="0.39370078740157483" bottom="0.19685039370078741" header="0.31496062992125984" footer="0"/>
  <pageSetup paperSize="9" scale="8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2"/>
  <sheetViews>
    <sheetView topLeftCell="A31" zoomScaleNormal="100" workbookViewId="0">
      <selection activeCell="D6" sqref="D6"/>
    </sheetView>
  </sheetViews>
  <sheetFormatPr baseColWidth="10" defaultRowHeight="15.6" x14ac:dyDescent="0.3"/>
  <cols>
    <col min="1" max="1" width="27.109375" customWidth="1"/>
    <col min="2" max="2" width="14.109375" style="54" customWidth="1"/>
    <col min="3" max="4" width="8.6640625" customWidth="1"/>
    <col min="5" max="5" width="6.6640625" customWidth="1"/>
    <col min="6" max="6" width="8.6640625" style="11" customWidth="1"/>
    <col min="7" max="7" width="2.6640625" style="11" customWidth="1"/>
    <col min="8" max="8" width="11.44140625" style="53"/>
  </cols>
  <sheetData>
    <row r="1" spans="1:8" ht="17.399999999999999" x14ac:dyDescent="0.3">
      <c r="A1" s="42" t="s">
        <v>43</v>
      </c>
      <c r="B1" s="167"/>
      <c r="C1" s="35"/>
      <c r="D1" s="35"/>
      <c r="E1" s="35"/>
      <c r="F1" s="43"/>
      <c r="G1" s="43"/>
      <c r="H1" s="50"/>
    </row>
    <row r="2" spans="1:8" x14ac:dyDescent="0.3">
      <c r="A2" s="34"/>
      <c r="B2" s="167"/>
      <c r="C2" s="35"/>
      <c r="D2" s="35"/>
      <c r="E2" s="35"/>
      <c r="F2" s="43"/>
      <c r="G2" s="43"/>
      <c r="H2" s="50"/>
    </row>
    <row r="3" spans="1:8" x14ac:dyDescent="0.3">
      <c r="A3" s="34"/>
      <c r="B3" s="167"/>
      <c r="C3" s="35"/>
      <c r="D3" s="35"/>
      <c r="E3" s="35"/>
      <c r="F3" s="43"/>
      <c r="G3" s="43"/>
      <c r="H3" s="50"/>
    </row>
    <row r="4" spans="1:8" x14ac:dyDescent="0.3">
      <c r="A4" s="41" t="s">
        <v>29</v>
      </c>
      <c r="B4" s="159"/>
      <c r="C4" s="41" t="s">
        <v>30</v>
      </c>
      <c r="D4" s="159" t="s">
        <v>10</v>
      </c>
      <c r="E4" s="241" t="s">
        <v>31</v>
      </c>
      <c r="F4" s="241"/>
      <c r="G4" s="47"/>
      <c r="H4" s="51" t="s">
        <v>24</v>
      </c>
    </row>
    <row r="5" spans="1:8" x14ac:dyDescent="0.3">
      <c r="A5" s="37"/>
      <c r="B5" s="168"/>
      <c r="C5" s="37"/>
      <c r="D5" s="37"/>
      <c r="E5" s="37"/>
      <c r="F5" s="45"/>
      <c r="G5" s="45"/>
      <c r="H5" s="50"/>
    </row>
    <row r="6" spans="1:8" x14ac:dyDescent="0.3">
      <c r="A6" s="40" t="s">
        <v>32</v>
      </c>
      <c r="B6" s="169" t="s">
        <v>33</v>
      </c>
      <c r="C6" s="40" t="s">
        <v>34</v>
      </c>
      <c r="D6" s="170"/>
      <c r="E6" s="48" t="s">
        <v>13</v>
      </c>
      <c r="F6" s="166">
        <v>10</v>
      </c>
      <c r="G6" s="49"/>
      <c r="H6" s="175">
        <f>SUM(F6*D6)</f>
        <v>0</v>
      </c>
    </row>
    <row r="7" spans="1:8" x14ac:dyDescent="0.3">
      <c r="A7" s="40"/>
      <c r="B7" s="169"/>
      <c r="C7" s="40"/>
      <c r="D7" s="171"/>
      <c r="E7" s="48"/>
      <c r="F7" s="166"/>
      <c r="G7" s="49"/>
      <c r="H7" s="163"/>
    </row>
    <row r="8" spans="1:8" x14ac:dyDescent="0.3">
      <c r="A8" s="40" t="s">
        <v>35</v>
      </c>
      <c r="B8" s="169" t="s">
        <v>33</v>
      </c>
      <c r="C8" s="40" t="s">
        <v>34</v>
      </c>
      <c r="D8" s="170"/>
      <c r="E8" s="48" t="s">
        <v>13</v>
      </c>
      <c r="F8" s="166">
        <v>12</v>
      </c>
      <c r="G8" s="49"/>
      <c r="H8" s="175">
        <f>SUM(D8*F8)</f>
        <v>0</v>
      </c>
    </row>
    <row r="9" spans="1:8" x14ac:dyDescent="0.3">
      <c r="A9" s="40"/>
      <c r="B9" s="169"/>
      <c r="C9" s="40"/>
      <c r="D9" s="171"/>
      <c r="E9" s="48"/>
      <c r="F9" s="166"/>
      <c r="G9" s="49"/>
      <c r="H9" s="163"/>
    </row>
    <row r="10" spans="1:8" x14ac:dyDescent="0.3">
      <c r="A10" s="40"/>
      <c r="B10" s="169"/>
      <c r="C10" s="40"/>
      <c r="D10" s="171"/>
      <c r="E10" s="48"/>
      <c r="F10" s="166"/>
      <c r="G10" s="49"/>
      <c r="H10" s="163"/>
    </row>
    <row r="11" spans="1:8" x14ac:dyDescent="0.3">
      <c r="A11" s="40"/>
      <c r="B11" s="169"/>
      <c r="C11" s="40"/>
      <c r="D11" s="171"/>
      <c r="E11" s="48"/>
      <c r="F11" s="166"/>
      <c r="G11" s="49"/>
      <c r="H11" s="163"/>
    </row>
    <row r="12" spans="1:8" x14ac:dyDescent="0.3">
      <c r="A12" s="40" t="s">
        <v>52</v>
      </c>
      <c r="B12" s="169" t="s">
        <v>36</v>
      </c>
      <c r="C12" s="40" t="s">
        <v>34</v>
      </c>
      <c r="D12" s="170"/>
      <c r="E12" s="48" t="s">
        <v>13</v>
      </c>
      <c r="F12" s="166">
        <v>10</v>
      </c>
      <c r="G12" s="49"/>
      <c r="H12" s="175">
        <f>SUM(D12*F12)</f>
        <v>0</v>
      </c>
    </row>
    <row r="13" spans="1:8" x14ac:dyDescent="0.3">
      <c r="A13" s="40"/>
      <c r="B13" s="169"/>
      <c r="C13" s="40"/>
      <c r="D13" s="212"/>
      <c r="E13" s="48"/>
      <c r="F13" s="166"/>
      <c r="G13" s="49"/>
      <c r="H13" s="176"/>
    </row>
    <row r="14" spans="1:8" x14ac:dyDescent="0.3">
      <c r="A14" s="40" t="s">
        <v>74</v>
      </c>
      <c r="B14" s="169" t="s">
        <v>36</v>
      </c>
      <c r="C14" s="40" t="s">
        <v>34</v>
      </c>
      <c r="D14" s="170"/>
      <c r="E14" s="48" t="s">
        <v>13</v>
      </c>
      <c r="F14" s="166">
        <v>12</v>
      </c>
      <c r="G14" s="49"/>
      <c r="H14" s="175">
        <f>SUM(D14*F14)</f>
        <v>0</v>
      </c>
    </row>
    <row r="15" spans="1:8" x14ac:dyDescent="0.3">
      <c r="A15" s="40"/>
      <c r="B15" s="169"/>
      <c r="C15" s="40"/>
      <c r="D15" s="171"/>
      <c r="E15" s="48"/>
      <c r="F15" s="166"/>
      <c r="G15" s="49"/>
      <c r="H15" s="163"/>
    </row>
    <row r="16" spans="1:8" x14ac:dyDescent="0.3">
      <c r="A16" s="40" t="s">
        <v>53</v>
      </c>
      <c r="B16" s="169" t="s">
        <v>36</v>
      </c>
      <c r="C16" s="40" t="s">
        <v>34</v>
      </c>
      <c r="D16" s="170"/>
      <c r="E16" s="48" t="s">
        <v>13</v>
      </c>
      <c r="F16" s="166">
        <v>10</v>
      </c>
      <c r="G16" s="49"/>
      <c r="H16" s="175">
        <f>SUM(D16*F16)</f>
        <v>0</v>
      </c>
    </row>
    <row r="17" spans="1:8" x14ac:dyDescent="0.3">
      <c r="A17" s="40"/>
      <c r="B17" s="169"/>
      <c r="C17" s="40"/>
      <c r="D17" s="171"/>
      <c r="E17" s="48"/>
      <c r="F17" s="166"/>
      <c r="G17" s="49"/>
      <c r="H17" s="163"/>
    </row>
    <row r="18" spans="1:8" x14ac:dyDescent="0.3">
      <c r="A18" s="40" t="s">
        <v>37</v>
      </c>
      <c r="B18" s="169" t="s">
        <v>36</v>
      </c>
      <c r="C18" s="40" t="s">
        <v>34</v>
      </c>
      <c r="D18" s="170"/>
      <c r="E18" s="48" t="s">
        <v>13</v>
      </c>
      <c r="F18" s="166">
        <v>12</v>
      </c>
      <c r="G18" s="49"/>
      <c r="H18" s="175">
        <f>SUM(D18*F18)</f>
        <v>0</v>
      </c>
    </row>
    <row r="19" spans="1:8" x14ac:dyDescent="0.3">
      <c r="A19" s="40"/>
      <c r="B19" s="169"/>
      <c r="C19" s="40"/>
      <c r="D19" s="171"/>
      <c r="E19" s="48"/>
      <c r="F19" s="166"/>
      <c r="G19" s="49"/>
      <c r="H19" s="163"/>
    </row>
    <row r="20" spans="1:8" x14ac:dyDescent="0.3">
      <c r="A20" s="40" t="s">
        <v>38</v>
      </c>
      <c r="B20" s="169" t="s">
        <v>36</v>
      </c>
      <c r="C20" s="40" t="s">
        <v>34</v>
      </c>
      <c r="D20" s="170"/>
      <c r="E20" s="48" t="s">
        <v>13</v>
      </c>
      <c r="F20" s="166">
        <v>12</v>
      </c>
      <c r="G20" s="49"/>
      <c r="H20" s="175">
        <f>SUM(D20*F20)</f>
        <v>0</v>
      </c>
    </row>
    <row r="21" spans="1:8" x14ac:dyDescent="0.3">
      <c r="A21" s="40"/>
      <c r="B21" s="169"/>
      <c r="C21" s="40"/>
      <c r="D21" s="173"/>
      <c r="E21" s="48"/>
      <c r="F21" s="166"/>
      <c r="G21" s="49"/>
      <c r="H21" s="165"/>
    </row>
    <row r="22" spans="1:8" x14ac:dyDescent="0.3">
      <c r="A22" s="40"/>
      <c r="B22" s="169"/>
      <c r="C22" s="40"/>
      <c r="D22" s="172"/>
      <c r="E22" s="48"/>
      <c r="F22" s="166"/>
      <c r="G22" s="49"/>
      <c r="H22" s="164"/>
    </row>
    <row r="23" spans="1:8" x14ac:dyDescent="0.3">
      <c r="A23" s="40"/>
      <c r="B23" s="169"/>
      <c r="C23" s="40"/>
      <c r="D23" s="171"/>
      <c r="E23" s="48"/>
      <c r="F23" s="166"/>
      <c r="G23" s="49"/>
      <c r="H23" s="163"/>
    </row>
    <row r="24" spans="1:8" x14ac:dyDescent="0.3">
      <c r="A24" s="40" t="s">
        <v>39</v>
      </c>
      <c r="B24" s="169"/>
      <c r="C24" s="216" t="s">
        <v>40</v>
      </c>
      <c r="D24" s="170"/>
      <c r="E24" s="48" t="s">
        <v>13</v>
      </c>
      <c r="F24" s="166">
        <v>3</v>
      </c>
      <c r="G24" s="49"/>
      <c r="H24" s="175">
        <f>SUM(D24*F24)</f>
        <v>0</v>
      </c>
    </row>
    <row r="25" spans="1:8" x14ac:dyDescent="0.3">
      <c r="A25" s="40"/>
      <c r="B25" s="169"/>
      <c r="C25" s="40"/>
      <c r="D25" s="173"/>
      <c r="E25" s="48"/>
      <c r="F25" s="166"/>
      <c r="G25" s="49"/>
      <c r="H25" s="165"/>
    </row>
    <row r="26" spans="1:8" x14ac:dyDescent="0.3">
      <c r="A26" s="40" t="s">
        <v>39</v>
      </c>
      <c r="B26" s="169"/>
      <c r="C26" s="216" t="s">
        <v>62</v>
      </c>
      <c r="D26" s="170"/>
      <c r="E26" s="48" t="s">
        <v>13</v>
      </c>
      <c r="F26" s="166">
        <v>2</v>
      </c>
      <c r="G26" s="49"/>
      <c r="H26" s="175">
        <f>SUM(D26*F26)</f>
        <v>0</v>
      </c>
    </row>
    <row r="27" spans="1:8" x14ac:dyDescent="0.3">
      <c r="A27" s="40"/>
      <c r="B27" s="169"/>
      <c r="C27" s="40"/>
      <c r="D27" s="171"/>
      <c r="E27" s="48"/>
      <c r="F27" s="166"/>
      <c r="G27" s="49"/>
      <c r="H27" s="163"/>
    </row>
    <row r="28" spans="1:8" x14ac:dyDescent="0.3">
      <c r="A28" s="40" t="s">
        <v>50</v>
      </c>
      <c r="B28" s="169"/>
      <c r="C28" s="216" t="s">
        <v>41</v>
      </c>
      <c r="D28" s="170"/>
      <c r="E28" s="48" t="s">
        <v>13</v>
      </c>
      <c r="F28" s="166">
        <v>2</v>
      </c>
      <c r="G28" s="49"/>
      <c r="H28" s="175">
        <f>SUM(D28*F28)</f>
        <v>0</v>
      </c>
    </row>
    <row r="29" spans="1:8" x14ac:dyDescent="0.3">
      <c r="A29" s="40"/>
      <c r="B29" s="169"/>
      <c r="C29" s="40"/>
      <c r="D29" s="171"/>
      <c r="E29" s="48"/>
      <c r="F29" s="166"/>
      <c r="G29" s="49"/>
      <c r="H29" s="163"/>
    </row>
    <row r="30" spans="1:8" x14ac:dyDescent="0.3">
      <c r="A30" s="40" t="s">
        <v>51</v>
      </c>
      <c r="B30" s="169"/>
      <c r="C30" s="40" t="s">
        <v>41</v>
      </c>
      <c r="D30" s="170"/>
      <c r="E30" s="48" t="s">
        <v>13</v>
      </c>
      <c r="F30" s="166">
        <v>3</v>
      </c>
      <c r="G30" s="49"/>
      <c r="H30" s="175">
        <f>SUM(D30*F30)</f>
        <v>0</v>
      </c>
    </row>
    <row r="31" spans="1:8" x14ac:dyDescent="0.3">
      <c r="A31" s="37"/>
      <c r="B31" s="168"/>
      <c r="C31" s="37"/>
      <c r="D31" s="38"/>
      <c r="E31" s="39"/>
      <c r="F31" s="45"/>
      <c r="G31" s="45"/>
      <c r="H31" s="163"/>
    </row>
    <row r="32" spans="1:8" ht="16.2" thickBot="1" x14ac:dyDescent="0.35">
      <c r="A32" s="40" t="s">
        <v>75</v>
      </c>
      <c r="B32" s="168"/>
      <c r="C32" s="40" t="s">
        <v>76</v>
      </c>
      <c r="D32" s="214"/>
      <c r="E32" s="213" t="s">
        <v>13</v>
      </c>
      <c r="F32" s="215">
        <v>0.5</v>
      </c>
      <c r="G32" s="45"/>
      <c r="H32" s="176">
        <f>SUM(D32*F32)</f>
        <v>0</v>
      </c>
    </row>
    <row r="33" spans="1:8" x14ac:dyDescent="0.3">
      <c r="A33" s="37"/>
      <c r="B33" s="168"/>
      <c r="C33" s="37"/>
      <c r="D33" s="38"/>
      <c r="E33" s="39"/>
      <c r="F33" s="45"/>
      <c r="G33" s="45"/>
      <c r="H33" s="217"/>
    </row>
    <row r="34" spans="1:8" x14ac:dyDescent="0.3">
      <c r="A34" s="37"/>
      <c r="B34" s="168"/>
      <c r="C34" s="37"/>
      <c r="D34" s="38"/>
      <c r="E34" s="39"/>
      <c r="F34" s="45"/>
      <c r="G34" s="45"/>
      <c r="H34" s="163"/>
    </row>
    <row r="35" spans="1:8" ht="16.2" thickBot="1" x14ac:dyDescent="0.35">
      <c r="A35" s="37"/>
      <c r="B35" s="168"/>
      <c r="C35" s="37"/>
      <c r="D35" s="37"/>
      <c r="E35" s="41" t="s">
        <v>44</v>
      </c>
      <c r="F35" s="44"/>
      <c r="G35" s="44"/>
      <c r="H35" s="176">
        <f>SUM(H6:H32)</f>
        <v>0</v>
      </c>
    </row>
    <row r="36" spans="1:8" ht="16.2" thickTop="1" x14ac:dyDescent="0.3">
      <c r="A36" s="37"/>
      <c r="B36" s="168"/>
      <c r="C36" s="37"/>
      <c r="D36" s="37"/>
      <c r="E36" s="36"/>
      <c r="F36" s="46"/>
      <c r="G36" s="46"/>
      <c r="H36" s="52"/>
    </row>
    <row r="37" spans="1:8" x14ac:dyDescent="0.3">
      <c r="A37" s="210" t="s">
        <v>77</v>
      </c>
      <c r="B37" s="168"/>
      <c r="C37" s="37"/>
      <c r="D37" s="37"/>
      <c r="H37" s="50"/>
    </row>
    <row r="38" spans="1:8" x14ac:dyDescent="0.3">
      <c r="A38" s="37"/>
      <c r="B38" s="168"/>
      <c r="C38" s="37"/>
      <c r="D38" s="37"/>
      <c r="E38" s="36"/>
      <c r="F38" s="46"/>
      <c r="G38" s="46"/>
      <c r="H38" s="50"/>
    </row>
    <row r="39" spans="1:8" x14ac:dyDescent="0.3">
      <c r="A39" s="37"/>
      <c r="B39" s="168"/>
      <c r="C39" s="37"/>
      <c r="D39" s="37"/>
      <c r="E39" s="36"/>
      <c r="F39" s="46"/>
      <c r="G39" s="46"/>
      <c r="H39" s="50"/>
    </row>
    <row r="40" spans="1:8" x14ac:dyDescent="0.3">
      <c r="A40" s="41" t="s">
        <v>42</v>
      </c>
      <c r="B40" s="174"/>
      <c r="C40" s="41" t="s">
        <v>18</v>
      </c>
      <c r="D40" s="37"/>
      <c r="E40" s="242"/>
      <c r="F40" s="242"/>
      <c r="G40" s="242"/>
      <c r="H40" s="242"/>
    </row>
    <row r="41" spans="1:8" x14ac:dyDescent="0.3">
      <c r="A41" s="41"/>
      <c r="B41" s="169"/>
      <c r="C41" s="41"/>
      <c r="D41" s="37"/>
      <c r="E41" s="36"/>
      <c r="F41" s="46"/>
      <c r="G41" s="46"/>
      <c r="H41" s="50"/>
    </row>
    <row r="42" spans="1:8" x14ac:dyDescent="0.3">
      <c r="A42" s="36"/>
      <c r="B42" s="168"/>
      <c r="C42" s="36"/>
      <c r="D42" s="37"/>
      <c r="E42" s="36"/>
      <c r="F42" s="46"/>
      <c r="G42" s="46"/>
      <c r="H42" s="50"/>
    </row>
  </sheetData>
  <sheetProtection algorithmName="SHA-512" hashValue="JQZ0JcNVpvIZi0vs8ccY8j69CiSnJ3AAE2AsaN7ojehyHTgTdVPVg3QUJTIS9ie52rIFgAx74u+XZ5b/f1we6w==" saltValue="pRxyabRnxEn1eWUqwcv1Bw==" spinCount="100000" sheet="1" selectLockedCells="1"/>
  <mergeCells count="2">
    <mergeCell ref="E4:F4"/>
    <mergeCell ref="E40:H40"/>
  </mergeCells>
  <pageMargins left="0.7" right="0.7" top="0.78740157499999996" bottom="0.78740157499999996" header="0.3" footer="0.3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Abrechnung V22_01</vt:lpstr>
      <vt:lpstr>Getränke</vt:lpstr>
      <vt:lpstr>'Abrechnung V22_01'!Druckbereich</vt:lpstr>
      <vt:lpstr>Getränke!Druckbereich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Edi Zuan</cp:lastModifiedBy>
  <cp:lastPrinted>2021-11-06T10:31:10Z</cp:lastPrinted>
  <dcterms:created xsi:type="dcterms:W3CDTF">2011-09-10T08:02:59Z</dcterms:created>
  <dcterms:modified xsi:type="dcterms:W3CDTF">2022-02-18T11:40:14Z</dcterms:modified>
</cp:coreProperties>
</file>